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\4\C\Commun\Morch2\PMO\DAI\"/>
    </mc:Choice>
  </mc:AlternateContent>
  <xr:revisionPtr revIDLastSave="0" documentId="13_ncr:1_{537FBE13-B2A7-488C-8635-1E5A2960C5D4}" xr6:coauthVersionLast="47" xr6:coauthVersionMax="47" xr10:uidLastSave="{00000000-0000-0000-0000-000000000000}"/>
  <bookViews>
    <workbookView xWindow="-108" yWindow="-108" windowWidth="23256" windowHeight="12576" xr2:uid="{8933A964-AE9F-4C2D-AC90-0B5DA22A31C5}"/>
  </bookViews>
  <sheets>
    <sheet name="VAE" sheetId="1" r:id="rId1"/>
  </sheets>
  <definedNames>
    <definedName name="_xlnm.Print_Area" localSheetId="0">VAE!$A$1:$J$25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1" l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<sst xmlns="http://schemas.openxmlformats.org/spreadsheetml/2006/main" count="23" uniqueCount="23">
  <si>
    <t>Évolution du nombre d'effectifs pour le titre d'emploi 1228 - Éducateur ou éducatrice physique / kinésiologue</t>
  </si>
  <si>
    <t>Programme secteur</t>
  </si>
  <si>
    <t>Données en date du…</t>
  </si>
  <si>
    <t>31 mars 2023*</t>
  </si>
  <si>
    <t>Activités complémentaires –  Autre</t>
  </si>
  <si>
    <t>Administration</t>
  </si>
  <si>
    <t>Autre services généraux</t>
  </si>
  <si>
    <t>Déficience intellectuelle et troubles du spectre de l'autisme</t>
  </si>
  <si>
    <t>Déficience physique</t>
  </si>
  <si>
    <t>Santé mentale</t>
  </si>
  <si>
    <t>Santé physique</t>
  </si>
  <si>
    <t>Santé publique</t>
  </si>
  <si>
    <t>Service généraux – Activités cliniques et d'aide</t>
  </si>
  <si>
    <t>Services cliniques ambulatoires</t>
  </si>
  <si>
    <t>Services professionnels en réadaptation</t>
  </si>
  <si>
    <t>Soins à domicile</t>
  </si>
  <si>
    <t>Soutien à l'autonomie des personnes âgées</t>
  </si>
  <si>
    <t>Soutien aux services</t>
  </si>
  <si>
    <t>Autre ProgrammeSecteur</t>
  </si>
  <si>
    <t>Total général</t>
  </si>
  <si>
    <t xml:space="preserve">Source : </t>
  </si>
  <si>
    <t>Banque  de données annuelles sur la rémunération du personnel salarié et d'encadrement du réseau de la santé et des services sociaux -  R25</t>
  </si>
  <si>
    <t>*Complément au  portrait dressé l'an dernier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</si>
</sst>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0" xfId="0" applyFont="1"/>
    <xf numFmtId="0" fontId="0" fillId="0" borderId="0" xfId="0" quotePrefix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46684-E67E-421B-AB02-4C529E6653DF}">
  <sheetPr>
    <pageSetUpPr fitToPage="1"/>
  </sheetPr>
  <dimension ref="A1:J24"/>
  <sheetViews>
    <sheetView tabSelected="1" workbookViewId="0">
      <selection activeCell="L8" sqref="L8"/>
    </sheetView>
  </sheetViews>
  <sheetFormatPr baseColWidth="10" defaultRowHeight="14.4" x14ac:dyDescent="0.3"/>
  <cols>
    <col min="2" max="2" width="46.33203125" customWidth="1"/>
    <col min="3" max="3" width="13" customWidth="1"/>
    <col min="4" max="4" width="12.21875" customWidth="1"/>
    <col min="5" max="5" width="12.77734375" customWidth="1"/>
    <col min="6" max="6" width="12.21875" customWidth="1"/>
    <col min="7" max="7" width="13" customWidth="1"/>
    <col min="8" max="8" width="12.109375" customWidth="1"/>
    <col min="9" max="9" width="12" customWidth="1"/>
    <col min="10" max="10" width="13" bestFit="1" customWidth="1"/>
  </cols>
  <sheetData>
    <row r="1" spans="1:10" ht="15.6" x14ac:dyDescent="0.3">
      <c r="A1" s="1" t="s">
        <v>0</v>
      </c>
    </row>
    <row r="2" spans="1:10" ht="15" thickBot="1" x14ac:dyDescent="0.35"/>
    <row r="3" spans="1:10" ht="15" thickBot="1" x14ac:dyDescent="0.35">
      <c r="B3" s="24" t="s">
        <v>1</v>
      </c>
      <c r="C3" s="26" t="s">
        <v>2</v>
      </c>
      <c r="D3" s="27"/>
      <c r="E3" s="27"/>
      <c r="F3" s="27"/>
      <c r="G3" s="27"/>
      <c r="H3" s="27"/>
      <c r="I3" s="27"/>
      <c r="J3" s="28"/>
    </row>
    <row r="4" spans="1:10" ht="15" thickBot="1" x14ac:dyDescent="0.35">
      <c r="B4" s="25"/>
      <c r="C4" s="2" t="str">
        <f>"31 mars 2016"</f>
        <v>31 mars 2016</v>
      </c>
      <c r="D4" s="3" t="str">
        <f>"31 mars 2017"</f>
        <v>31 mars 2017</v>
      </c>
      <c r="E4" s="3" t="str">
        <f>"31 mars 2018"</f>
        <v>31 mars 2018</v>
      </c>
      <c r="F4" s="3" t="str">
        <f>"31 mars 2019"</f>
        <v>31 mars 2019</v>
      </c>
      <c r="G4" s="3" t="str">
        <f>"31 mars 2020"</f>
        <v>31 mars 2020</v>
      </c>
      <c r="H4" s="4" t="str">
        <f>"31 mars 2021"</f>
        <v>31 mars 2021</v>
      </c>
      <c r="I4" s="4" t="str">
        <f>"31 mars 2022"</f>
        <v>31 mars 2022</v>
      </c>
      <c r="J4" s="5" t="s">
        <v>3</v>
      </c>
    </row>
    <row r="5" spans="1:10" x14ac:dyDescent="0.3">
      <c r="B5" s="6" t="s">
        <v>4</v>
      </c>
      <c r="C5" s="7">
        <v>34</v>
      </c>
      <c r="D5" s="8">
        <v>33</v>
      </c>
      <c r="E5" s="8">
        <v>35</v>
      </c>
      <c r="F5" s="8">
        <v>36</v>
      </c>
      <c r="G5" s="8">
        <v>33</v>
      </c>
      <c r="H5" s="9">
        <v>23</v>
      </c>
      <c r="I5" s="9">
        <v>37</v>
      </c>
      <c r="J5" s="9">
        <v>43</v>
      </c>
    </row>
    <row r="6" spans="1:10" x14ac:dyDescent="0.3">
      <c r="B6" s="10" t="s">
        <v>5</v>
      </c>
      <c r="C6" s="11">
        <v>6</v>
      </c>
      <c r="D6" s="12">
        <v>8</v>
      </c>
      <c r="E6" s="12">
        <v>6</v>
      </c>
      <c r="F6" s="12">
        <v>6</v>
      </c>
      <c r="G6" s="12">
        <v>9</v>
      </c>
      <c r="H6" s="13">
        <v>10</v>
      </c>
      <c r="I6" s="9">
        <v>13</v>
      </c>
      <c r="J6" s="9">
        <v>13</v>
      </c>
    </row>
    <row r="7" spans="1:10" x14ac:dyDescent="0.3">
      <c r="B7" s="10" t="s">
        <v>6</v>
      </c>
      <c r="C7" s="11">
        <v>30</v>
      </c>
      <c r="D7" s="12">
        <v>28</v>
      </c>
      <c r="E7" s="12">
        <v>30</v>
      </c>
      <c r="F7" s="12">
        <v>31</v>
      </c>
      <c r="G7" s="12">
        <v>27</v>
      </c>
      <c r="H7" s="13">
        <v>23</v>
      </c>
      <c r="I7" s="9">
        <v>30</v>
      </c>
      <c r="J7" s="9">
        <v>27</v>
      </c>
    </row>
    <row r="8" spans="1:10" x14ac:dyDescent="0.3">
      <c r="B8" s="10" t="s">
        <v>7</v>
      </c>
      <c r="C8" s="11">
        <v>10</v>
      </c>
      <c r="D8" s="12">
        <v>4</v>
      </c>
      <c r="E8" s="12">
        <v>3</v>
      </c>
      <c r="F8" s="12">
        <v>2</v>
      </c>
      <c r="G8" s="12">
        <v>3</v>
      </c>
      <c r="H8" s="13">
        <v>3</v>
      </c>
      <c r="I8" s="9">
        <v>4</v>
      </c>
      <c r="J8" s="9">
        <v>5</v>
      </c>
    </row>
    <row r="9" spans="1:10" x14ac:dyDescent="0.3">
      <c r="B9" s="10" t="s">
        <v>8</v>
      </c>
      <c r="C9" s="11">
        <v>60</v>
      </c>
      <c r="D9" s="12">
        <v>58</v>
      </c>
      <c r="E9" s="12">
        <v>59</v>
      </c>
      <c r="F9" s="12">
        <v>63</v>
      </c>
      <c r="G9" s="12">
        <v>66</v>
      </c>
      <c r="H9" s="13">
        <v>68</v>
      </c>
      <c r="I9" s="9">
        <v>73</v>
      </c>
      <c r="J9" s="9">
        <v>72</v>
      </c>
    </row>
    <row r="10" spans="1:10" x14ac:dyDescent="0.3">
      <c r="B10" s="10" t="s">
        <v>9</v>
      </c>
      <c r="C10" s="11">
        <v>7</v>
      </c>
      <c r="D10" s="12">
        <v>7</v>
      </c>
      <c r="E10" s="12">
        <v>9</v>
      </c>
      <c r="F10" s="12">
        <v>9</v>
      </c>
      <c r="G10" s="12">
        <v>7</v>
      </c>
      <c r="H10" s="13">
        <v>9</v>
      </c>
      <c r="I10" s="9">
        <v>8</v>
      </c>
      <c r="J10" s="9">
        <v>13</v>
      </c>
    </row>
    <row r="11" spans="1:10" x14ac:dyDescent="0.3">
      <c r="B11" s="10" t="s">
        <v>10</v>
      </c>
      <c r="C11" s="11">
        <v>30</v>
      </c>
      <c r="D11" s="12">
        <v>37</v>
      </c>
      <c r="E11" s="12">
        <v>28</v>
      </c>
      <c r="F11" s="12">
        <v>24</v>
      </c>
      <c r="G11" s="12">
        <v>26</v>
      </c>
      <c r="H11" s="13">
        <v>30</v>
      </c>
      <c r="I11" s="9">
        <v>28</v>
      </c>
      <c r="J11" s="9">
        <v>34</v>
      </c>
    </row>
    <row r="12" spans="1:10" x14ac:dyDescent="0.3">
      <c r="B12" s="10" t="s">
        <v>11</v>
      </c>
      <c r="C12" s="11">
        <v>71</v>
      </c>
      <c r="D12" s="12">
        <v>75</v>
      </c>
      <c r="E12" s="12">
        <v>72</v>
      </c>
      <c r="F12" s="12">
        <v>73</v>
      </c>
      <c r="G12" s="12">
        <v>73</v>
      </c>
      <c r="H12" s="13">
        <v>79</v>
      </c>
      <c r="I12" s="9">
        <v>79</v>
      </c>
      <c r="J12" s="9">
        <v>70</v>
      </c>
    </row>
    <row r="13" spans="1:10" x14ac:dyDescent="0.3">
      <c r="B13" s="10" t="s">
        <v>12</v>
      </c>
      <c r="C13" s="11">
        <v>14</v>
      </c>
      <c r="D13" s="12">
        <v>16</v>
      </c>
      <c r="E13" s="12">
        <v>19</v>
      </c>
      <c r="F13" s="12">
        <v>15</v>
      </c>
      <c r="G13" s="12">
        <v>27</v>
      </c>
      <c r="H13" s="13">
        <v>29</v>
      </c>
      <c r="I13" s="9">
        <v>35</v>
      </c>
      <c r="J13" s="9">
        <v>32</v>
      </c>
    </row>
    <row r="14" spans="1:10" x14ac:dyDescent="0.3">
      <c r="B14" s="10" t="s">
        <v>13</v>
      </c>
      <c r="C14" s="11">
        <v>17</v>
      </c>
      <c r="D14" s="12">
        <v>26</v>
      </c>
      <c r="E14" s="12">
        <v>32</v>
      </c>
      <c r="F14" s="12">
        <v>37</v>
      </c>
      <c r="G14" s="12">
        <v>33</v>
      </c>
      <c r="H14" s="13">
        <v>36</v>
      </c>
      <c r="I14" s="9">
        <v>34</v>
      </c>
      <c r="J14" s="9">
        <v>35</v>
      </c>
    </row>
    <row r="15" spans="1:10" x14ac:dyDescent="0.3">
      <c r="B15" s="10" t="s">
        <v>14</v>
      </c>
      <c r="C15" s="11">
        <v>1</v>
      </c>
      <c r="D15" s="12">
        <v>1</v>
      </c>
      <c r="E15" s="12">
        <v>3</v>
      </c>
      <c r="F15" s="12">
        <v>7</v>
      </c>
      <c r="G15" s="12">
        <v>9</v>
      </c>
      <c r="H15" s="13">
        <v>16</v>
      </c>
      <c r="I15" s="9">
        <v>45</v>
      </c>
      <c r="J15" s="9">
        <v>81</v>
      </c>
    </row>
    <row r="16" spans="1:10" x14ac:dyDescent="0.3">
      <c r="B16" s="10" t="s">
        <v>15</v>
      </c>
      <c r="C16" s="11">
        <v>2</v>
      </c>
      <c r="D16" s="12">
        <v>2</v>
      </c>
      <c r="E16" s="12"/>
      <c r="F16" s="12"/>
      <c r="G16" s="12"/>
      <c r="H16" s="13">
        <v>16</v>
      </c>
      <c r="I16" s="9">
        <v>54</v>
      </c>
      <c r="J16" s="9">
        <v>97</v>
      </c>
    </row>
    <row r="17" spans="1:10" x14ac:dyDescent="0.3">
      <c r="B17" s="10" t="s">
        <v>16</v>
      </c>
      <c r="C17" s="11">
        <v>1</v>
      </c>
      <c r="D17" s="12">
        <v>3</v>
      </c>
      <c r="E17" s="12">
        <v>2</v>
      </c>
      <c r="F17" s="12">
        <v>1</v>
      </c>
      <c r="G17" s="12"/>
      <c r="H17" s="13">
        <v>7</v>
      </c>
      <c r="I17" s="9">
        <v>8</v>
      </c>
      <c r="J17" s="9">
        <v>14</v>
      </c>
    </row>
    <row r="18" spans="1:10" x14ac:dyDescent="0.3">
      <c r="B18" s="10" t="s">
        <v>17</v>
      </c>
      <c r="C18" s="11">
        <v>2</v>
      </c>
      <c r="D18" s="12">
        <v>1</v>
      </c>
      <c r="E18" s="12"/>
      <c r="F18" s="12"/>
      <c r="G18" s="12">
        <v>2</v>
      </c>
      <c r="H18" s="13">
        <v>13</v>
      </c>
      <c r="I18" s="9">
        <v>5</v>
      </c>
      <c r="J18" s="9">
        <v>3</v>
      </c>
    </row>
    <row r="19" spans="1:10" ht="15" thickBot="1" x14ac:dyDescent="0.35">
      <c r="B19" s="14" t="s">
        <v>18</v>
      </c>
      <c r="C19" s="15">
        <v>18</v>
      </c>
      <c r="D19" s="16">
        <v>17</v>
      </c>
      <c r="E19" s="16">
        <v>16</v>
      </c>
      <c r="F19" s="16">
        <v>11</v>
      </c>
      <c r="G19" s="16">
        <v>12</v>
      </c>
      <c r="H19" s="17">
        <v>12</v>
      </c>
      <c r="I19" s="9">
        <v>33</v>
      </c>
      <c r="J19" s="9">
        <v>31</v>
      </c>
    </row>
    <row r="20" spans="1:10" ht="15" thickBot="1" x14ac:dyDescent="0.35">
      <c r="B20" s="5" t="s">
        <v>19</v>
      </c>
      <c r="C20" s="18">
        <v>303</v>
      </c>
      <c r="D20" s="19">
        <v>316</v>
      </c>
      <c r="E20" s="19">
        <v>314</v>
      </c>
      <c r="F20" s="19">
        <v>315</v>
      </c>
      <c r="G20" s="19">
        <v>327</v>
      </c>
      <c r="H20" s="20">
        <v>374</v>
      </c>
      <c r="I20" s="20">
        <v>486</v>
      </c>
      <c r="J20" s="20">
        <v>570</v>
      </c>
    </row>
    <row r="22" spans="1:10" x14ac:dyDescent="0.3">
      <c r="A22" s="21" t="s">
        <v>20</v>
      </c>
      <c r="B22" t="s">
        <v>21</v>
      </c>
    </row>
    <row r="23" spans="1:10" x14ac:dyDescent="0.3">
      <c r="A23" s="22" t="s">
        <v>22</v>
      </c>
    </row>
    <row r="24" spans="1:10" x14ac:dyDescent="0.3">
      <c r="A24" s="23"/>
    </row>
  </sheetData>
  <mergeCells count="2">
    <mergeCell ref="B3:B4"/>
    <mergeCell ref="C3:J3"/>
  </mergeCells>
  <pageMargins left="0.70866141732283472" right="0.70866141732283472" top="0.74803149606299213" bottom="0.74803149606299213" header="0.31496062992125984" footer="0.31496062992125984"/>
  <pageSetup scale="76" orientation="landscape" r:id="rId1"/>
  <headerFooter>
    <oddFooter>&amp;C&amp;D&amp;RDARSH - MSSS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VAE</vt:lpstr>
      <vt:lpstr>VAE!Zone_d_impression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Victoire Houenou</dc:creator>
  <cp:lastModifiedBy>Victoire Houenou</cp:lastModifiedBy>
  <dcterms:created xsi:type="dcterms:W3CDTF">2023-11-15T21:12:05Z</dcterms:created>
  <dcterms:modified xsi:type="dcterms:W3CDTF">2023-11-15T21:21:30Z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d8d5d-78e2-4a62-9fcd-016eb5e4c57c_Enabled">
    <vt:lpwstr>true</vt:lpwstr>
  </property>
  <property fmtid="{D5CDD505-2E9C-101B-9397-08002B2CF9AE}" pid="3" name="MSIP_Label_6a7d8d5d-78e2-4a62-9fcd-016eb5e4c57c_SetDate">
    <vt:lpwstr>2023-11-15T21:13:32Z</vt:lpwstr>
  </property>
  <property fmtid="{D5CDD505-2E9C-101B-9397-08002B2CF9AE}" pid="4" name="MSIP_Label_6a7d8d5d-78e2-4a62-9fcd-016eb5e4c57c_Method">
    <vt:lpwstr>Standard</vt:lpwstr>
  </property>
  <property fmtid="{D5CDD505-2E9C-101B-9397-08002B2CF9AE}" pid="5" name="MSIP_Label_6a7d8d5d-78e2-4a62-9fcd-016eb5e4c57c_Name">
    <vt:lpwstr>Général</vt:lpwstr>
  </property>
  <property fmtid="{D5CDD505-2E9C-101B-9397-08002B2CF9AE}" pid="6" name="MSIP_Label_6a7d8d5d-78e2-4a62-9fcd-016eb5e4c57c_SiteId">
    <vt:lpwstr>06e1fe28-5f8b-4075-bf6c-ae24be1a7992</vt:lpwstr>
  </property>
  <property fmtid="{D5CDD505-2E9C-101B-9397-08002B2CF9AE}" pid="7" name="MSIP_Label_6a7d8d5d-78e2-4a62-9fcd-016eb5e4c57c_ActionId">
    <vt:lpwstr>fa5f296c-406a-4504-84e3-388c46511173</vt:lpwstr>
  </property>
  <property fmtid="{D5CDD505-2E9C-101B-9397-08002B2CF9AE}" pid="8" name="MSIP_Label_6a7d8d5d-78e2-4a62-9fcd-016eb5e4c57c_ContentBits">
    <vt:lpwstr>0</vt:lpwstr>
  </property>
</Properties>
</file>