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ink/ink1.xml" ContentType="application/inkml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sss365-my.sharepoint.com/personal/jean-francois_foisy_ipam_ssss_gouv_qc_ca/Documents/"/>
    </mc:Choice>
  </mc:AlternateContent>
  <xr:revisionPtr revIDLastSave="0" documentId="8_{79C61789-920D-4F48-8C69-723A20742F2D}" xr6:coauthVersionLast="45" xr6:coauthVersionMax="45" xr10:uidLastSave="{00000000-0000-0000-0000-000000000000}"/>
  <bookViews>
    <workbookView xWindow="-98" yWindow="-98" windowWidth="20715" windowHeight="13276" xr2:uid="{00000000-000D-0000-FFFF-FFFF00000000}"/>
  </bookViews>
  <sheets>
    <sheet name="Gérer mon argent" sheetId="1" r:id="rId1"/>
    <sheet name="Données du graphique" sheetId="2" state="hidden" r:id="rId2"/>
  </sheets>
  <definedNames>
    <definedName name="Dépenses_Mensuelles_Totales">'Gérer mon argent'!$C$6</definedName>
    <definedName name="Épargne_Mensuelle_Totale">'Gérer mon argent'!$C$8</definedName>
    <definedName name="Revenu_Mensuel_Total">'Gérer mon argent'!$C$4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" l="1"/>
  <c r="C31" i="1"/>
  <c r="D14" i="1" l="1"/>
  <c r="D4" i="1" s="1"/>
  <c r="C14" i="1"/>
  <c r="D6" i="1"/>
  <c r="D10" i="1" l="1"/>
  <c r="B6" i="2"/>
  <c r="B5" i="2"/>
  <c r="B4" i="2" s="1"/>
</calcChain>
</file>

<file path=xl/sharedStrings.xml><?xml version="1.0" encoding="utf-8"?>
<sst xmlns="http://schemas.openxmlformats.org/spreadsheetml/2006/main" count="45" uniqueCount="28">
  <si>
    <t>Élément</t>
  </si>
  <si>
    <t>Autres</t>
  </si>
  <si>
    <t>Liquidités</t>
  </si>
  <si>
    <t>Montant</t>
  </si>
  <si>
    <t>DONNÉES DU GRAPHIQUE</t>
  </si>
  <si>
    <t xml:space="preserve">Revenu annuel  </t>
  </si>
  <si>
    <t xml:space="preserve">Dépenses annuelles </t>
  </si>
  <si>
    <t>Gouvernement</t>
  </si>
  <si>
    <t>Dépenses annuelles</t>
  </si>
  <si>
    <t>Revenu annuel</t>
  </si>
  <si>
    <t>Salaires et charges sociales</t>
  </si>
  <si>
    <t xml:space="preserve">Frais déplacement </t>
  </si>
  <si>
    <t>Graphisme</t>
  </si>
  <si>
    <t>Téléphonie et communications</t>
  </si>
  <si>
    <t>Mobilier et équipements</t>
  </si>
  <si>
    <t>Résumé 2020-2021</t>
  </si>
  <si>
    <t>Résumé 2021-2022</t>
  </si>
  <si>
    <t xml:space="preserve"> </t>
  </si>
  <si>
    <t xml:space="preserve">Loyer et frais administratifs  </t>
  </si>
  <si>
    <t xml:space="preserve">Papeterie et fournitures </t>
  </si>
  <si>
    <t xml:space="preserve">Frais rencontres , salles et repas ca </t>
  </si>
  <si>
    <t>Honoraires professionnnels et expertise</t>
  </si>
  <si>
    <t>Budget Institut de la pertinence (IPAM)</t>
  </si>
  <si>
    <t xml:space="preserve"> 2</t>
  </si>
  <si>
    <t xml:space="preserve"> 3</t>
  </si>
  <si>
    <t>total dépenses</t>
  </si>
  <si>
    <t xml:space="preserve">informatique, comptabilité </t>
  </si>
  <si>
    <t>surplus ou déficit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</si>
</sst>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0&quot; &quot;%"/>
    <numFmt numFmtId="165" formatCode="_ * #,##0_)\ [$$-C0C]_ ;_ * \(#,##0\)\ [$$-C0C]_ ;_ * &quot;-&quot;??_)\ [$$-C0C]_ ;_ @_ "/>
    <numFmt numFmtId="166" formatCode="#,##0\ [$$-C0C]"/>
    <numFmt numFmtId="167" formatCode="_ * #,##0_)\ [$$-C0C]_ ;_ * \(#,##0\)\ [$$-C0C]_ ;_ * &quot;-&quot;_)\ [$$-C0C]_ ;_ @_ "/>
  </numFmts>
  <fonts count="17">
    <font>
      <b/>
      <sz val="12"/>
      <color theme="3" tint="0.39991454817346722"/>
      <name val="Arial"/>
      <family val="2"/>
      <scheme val="minor"/>
    </font>
    <font>
      <b/>
      <sz val="18"/>
      <color theme="3"/>
      <name val="Arial"/>
      <family val="2"/>
      <scheme val="minor"/>
    </font>
    <font>
      <b/>
      <sz val="12"/>
      <color theme="4"/>
      <name val="Arial"/>
      <family val="2"/>
      <scheme val="minor"/>
    </font>
    <font>
      <sz val="12"/>
      <color theme="0"/>
      <name val="Arial"/>
      <family val="2"/>
      <scheme val="minor"/>
    </font>
    <font>
      <b/>
      <sz val="14"/>
      <color theme="4"/>
      <name val="Arial"/>
      <family val="2"/>
      <scheme val="minor"/>
    </font>
    <font>
      <b/>
      <sz val="18"/>
      <color theme="3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2"/>
      <color theme="3" tint="0.39991454817346722"/>
      <name val="Arial"/>
      <family val="2"/>
      <scheme val="major"/>
    </font>
    <font>
      <b/>
      <sz val="29"/>
      <color theme="3"/>
      <name val="Arial"/>
      <family val="2"/>
      <scheme val="major"/>
    </font>
    <font>
      <sz val="12"/>
      <name val="Arial"/>
      <family val="2"/>
      <scheme val="minor"/>
    </font>
    <font>
      <b/>
      <sz val="6"/>
      <name val="Arial"/>
      <family val="3"/>
      <charset val="128"/>
      <scheme val="minor"/>
    </font>
    <font>
      <b/>
      <u/>
      <sz val="18"/>
      <color theme="3"/>
      <name val="Arial"/>
      <family val="2"/>
      <scheme val="major"/>
    </font>
    <font>
      <b/>
      <sz val="12"/>
      <color theme="5" tint="-0.499984740745262"/>
      <name val="Arial"/>
      <family val="2"/>
      <scheme val="minor"/>
    </font>
    <font>
      <b/>
      <sz val="12"/>
      <color rgb="FF0070C0"/>
      <name val="Arial"/>
      <family val="2"/>
      <scheme val="minor"/>
    </font>
    <font>
      <b/>
      <sz val="12"/>
      <color theme="7"/>
      <name val="Arial"/>
      <family val="2"/>
      <scheme val="minor"/>
    </font>
    <font>
      <b/>
      <u/>
      <sz val="18"/>
      <color theme="1"/>
      <name val="Arial"/>
      <family val="2"/>
      <scheme val="minor"/>
    </font>
    <font>
      <b/>
      <sz val="12"/>
      <color theme="3" tint="0.39991454817346722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Alignment="0" applyProtection="0"/>
    <xf numFmtId="0" fontId="5" fillId="0" borderId="0" applyNumberFormat="0" applyFill="0" applyProtection="0">
      <alignment horizontal="left"/>
    </xf>
    <xf numFmtId="0" fontId="1" fillId="0" borderId="0" applyNumberFormat="0" applyFill="0" applyAlignment="0" applyProtection="0"/>
  </cellStyleXfs>
  <cellXfs count="37">
    <xf numFmtId="0" fontId="0" fillId="0" borderId="0" xfId="0"/>
    <xf numFmtId="0" fontId="5" fillId="0" borderId="0" xfId="2">
      <alignment horizontal="left"/>
    </xf>
    <xf numFmtId="9" fontId="3" fillId="0" borderId="0" xfId="0" applyNumberFormat="1" applyFont="1"/>
    <xf numFmtId="14" fontId="0" fillId="0" borderId="0" xfId="0" applyNumberFormat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1" applyFont="1" applyAlignment="1">
      <alignment horizontal="left"/>
    </xf>
    <xf numFmtId="164" fontId="4" fillId="0" borderId="0" xfId="0" applyNumberFormat="1" applyFont="1" applyAlignment="1">
      <alignment horizontal="center" vertical="center"/>
    </xf>
    <xf numFmtId="164" fontId="9" fillId="0" borderId="0" xfId="0" applyNumberFormat="1" applyFont="1"/>
    <xf numFmtId="14" fontId="7" fillId="0" borderId="0" xfId="0" applyNumberFormat="1" applyFont="1"/>
    <xf numFmtId="165" fontId="0" fillId="0" borderId="0" xfId="0" applyNumberFormat="1"/>
    <xf numFmtId="166" fontId="5" fillId="0" borderId="0" xfId="2" applyNumberFormat="1">
      <alignment horizontal="left"/>
    </xf>
    <xf numFmtId="166" fontId="0" fillId="0" borderId="0" xfId="0" applyNumberFormat="1"/>
    <xf numFmtId="166" fontId="6" fillId="0" borderId="0" xfId="0" applyNumberFormat="1" applyFont="1"/>
    <xf numFmtId="166" fontId="0" fillId="0" borderId="0" xfId="0" applyNumberFormat="1" applyAlignment="1">
      <alignment horizontal="left"/>
    </xf>
    <xf numFmtId="166" fontId="7" fillId="0" borderId="0" xfId="0" applyNumberFormat="1" applyFont="1"/>
    <xf numFmtId="166" fontId="11" fillId="0" borderId="0" xfId="2" applyNumberFormat="1" applyFont="1">
      <alignment horizontal="left"/>
    </xf>
    <xf numFmtId="166" fontId="12" fillId="0" borderId="0" xfId="0" applyNumberFormat="1" applyFont="1"/>
    <xf numFmtId="165" fontId="13" fillId="0" borderId="0" xfId="0" applyNumberFormat="1" applyFont="1"/>
    <xf numFmtId="165" fontId="14" fillId="0" borderId="0" xfId="0" applyNumberFormat="1" applyFont="1" applyAlignment="1">
      <alignment horizontal="center"/>
    </xf>
    <xf numFmtId="165" fontId="15" fillId="0" borderId="0" xfId="0" applyNumberFormat="1" applyFont="1"/>
    <xf numFmtId="165" fontId="0" fillId="0" borderId="0" xfId="0" applyNumberFormat="1" applyAlignment="1">
      <alignment horizontal="left"/>
    </xf>
    <xf numFmtId="166" fontId="2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6" fontId="2" fillId="0" borderId="0" xfId="0" applyNumberFormat="1" applyFont="1" applyAlignment="1">
      <alignment horizontal="right"/>
    </xf>
    <xf numFmtId="167" fontId="14" fillId="0" borderId="0" xfId="0" applyNumberFormat="1" applyFont="1" applyAlignment="1">
      <alignment horizontal="center"/>
    </xf>
    <xf numFmtId="165" fontId="16" fillId="0" borderId="0" xfId="0" applyNumberFormat="1" applyFont="1"/>
    <xf numFmtId="166" fontId="0" fillId="0" borderId="1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5" fontId="0" fillId="0" borderId="2" xfId="0" applyNumberFormat="1" applyBorder="1"/>
    <xf numFmtId="166" fontId="0" fillId="0" borderId="3" xfId="0" applyNumberFormat="1" applyBorder="1" applyAlignment="1">
      <alignment horizontal="center"/>
    </xf>
    <xf numFmtId="166" fontId="0" fillId="0" borderId="3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166" fontId="0" fillId="0" borderId="4" xfId="0" applyNumberFormat="1" applyBorder="1" applyAlignment="1">
      <alignment horizontal="center"/>
    </xf>
    <xf numFmtId="166" fontId="0" fillId="0" borderId="4" xfId="0" applyNumberFormat="1" applyFont="1" applyBorder="1" applyAlignment="1">
      <alignment horizontal="center"/>
    </xf>
  </cellXfs>
  <cellStyles count="4">
    <cellStyle name="Normal" xfId="0" builtinId="0" customBuiltin="1"/>
    <cellStyle name="Titre" xfId="1" builtinId="15" customBuiltin="1"/>
    <cellStyle name="Titre 1" xfId="2" builtinId="16" customBuiltin="1"/>
    <cellStyle name="Titre 2" xfId="3" builtinId="17" customBuiltin="1"/>
  </cellStyles>
  <dxfs count="14">
    <dxf>
      <numFmt numFmtId="166" formatCode="#,##0\ [$$-C0C]"/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3"/>
        <name val="Arial"/>
        <family val="2"/>
        <scheme val="maj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color theme="5" tint="-0.24994659260841701"/>
      </font>
    </dxf>
    <dxf>
      <font>
        <color theme="5" tint="-0.24994659260841701"/>
      </font>
    </dxf>
    <dxf>
      <numFmt numFmtId="165" formatCode="_ * #,##0_)\ [$$-C0C]_ ;_ * \(#,##0\)\ [$$-C0C]_ ;_ * &quot;-&quot;??_)\ [$$-C0C]_ ;_ @_ "/>
    </dxf>
    <dxf>
      <numFmt numFmtId="166" formatCode="#,##0\ [$$-C0C]"/>
      <alignment horizontal="left" vertical="bottom" textRotation="0" wrapText="0" indent="0" justifyLastLine="0" shrinkToFit="0" readingOrder="0"/>
    </dxf>
    <dxf>
      <numFmt numFmtId="168" formatCode="dd/mm/yy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 tint="0.39991454817346722"/>
        <name val="Arial"/>
        <scheme val="major"/>
      </font>
    </dxf>
    <dxf>
      <numFmt numFmtId="166" formatCode="#,##0\ [$$-C0C]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 tint="0.39991454817346722"/>
        <name val="Arial"/>
        <scheme val="major"/>
      </font>
    </dxf>
    <dxf>
      <numFmt numFmtId="166" formatCode="#,##0\ [$$-C0C]"/>
      <alignment horizontal="center" vertical="bottom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4"/>
        <name val="Arial"/>
        <scheme val="major"/>
      </font>
    </dxf>
    <dxf>
      <font>
        <color theme="4"/>
      </font>
    </dxf>
    <dxf>
      <font>
        <b/>
        <i val="0"/>
        <color theme="3" tint="0.39991454817346722"/>
      </font>
    </dxf>
  </dxfs>
  <tableStyles count="1" defaultTableStyle="TableStyleMedium2" defaultPivotStyle="PivotStyleLight16">
    <tableStyle name="TableBudget" pivot="0" count="2" xr9:uid="{00000000-0011-0000-FFFF-FFFF00000000}">
      <tableStyleElement type="wholeTable" dxfId="13"/>
      <tableStyleElement type="headerRow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1189011</xdr:colOff>
      <xdr:row>29</xdr:row>
      <xdr:rowOff>160787</xdr:rowOff>
    </xdr:from>
    <xdr:to>
      <xdr:col>3</xdr:col>
      <xdr:colOff>1193331</xdr:colOff>
      <xdr:row>29</xdr:row>
      <xdr:rowOff>176267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6" name="Encre 5">
              <a:extLst>
                <a:ext uri="{FF2B5EF4-FFF2-40B4-BE49-F238E27FC236}">
                  <a16:creationId xmlns:a16="http://schemas.microsoft.com/office/drawing/2014/main" id="{20AEC682-EFD6-4228-85A7-DF0809CEE68A}"/>
                </a:ext>
              </a:extLst>
            </xdr14:cNvPr>
            <xdr14:cNvContentPartPr/>
          </xdr14:nvContentPartPr>
          <xdr14:nvPr macro=""/>
          <xdr14:xfrm>
            <a:off x="8417160" y="9366278"/>
            <a:ext cx="4320" cy="15480"/>
          </xdr14:xfrm>
        </xdr:contentPart>
      </mc:Choice>
      <mc:Fallback>
        <xdr:pic>
          <xdr:nvPicPr>
            <xdr:cNvPr id="6" name="Encre 5">
              <a:extLst>
                <a:ext uri="{FF2B5EF4-FFF2-40B4-BE49-F238E27FC236}">
                  <a16:creationId xmlns:a16="http://schemas.microsoft.com/office/drawing/2014/main" id="{20AEC682-EFD6-4228-85A7-DF0809CEE68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8408160" y="9357638"/>
              <a:ext cx="21960" cy="3312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08-24T22:04:29.60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11 43 2303 0 0,'0'0'200'0'0,"0"0"-200"0"0,0 0 0 0 0,-5-12 0 0 0,3-4 0 0 0,-2 2 0 0 0</inkml:trace>
</inkml: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venu" displayName="Revenu" ref="B13:C16" headerRowDxfId="11">
  <autoFilter ref="B13:C16" xr:uid="{00000000-0009-0000-0100-000001000000}"/>
  <tableColumns count="2">
    <tableColumn id="1" xr3:uid="{00000000-0010-0000-0000-000001000000}" name="Élément" totalsRowLabel="Total"/>
    <tableColumn id="2" xr3:uid="{00000000-0010-0000-0000-000002000000}" name="Montant" totalsRowFunction="sum" dataDxfId="10"/>
  </tableColumns>
  <tableStyleInfo name="TableBudget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Dépenses" displayName="Dépenses" ref="B19:C34" totalsRowCount="1" headerRowDxfId="9" headerRowCellStyle="Normal">
  <autoFilter ref="B19:C33" xr:uid="{00000000-0009-0000-0100-000002000000}"/>
  <tableColumns count="2">
    <tableColumn id="1" xr3:uid="{00000000-0010-0000-0100-000001000000}" name="Élément" totalsRowDxfId="1"/>
    <tableColumn id="2" xr3:uid="{00000000-0010-0000-0100-000002000000}" name="Montant" totalsRowLabel=" " dataDxfId="8" totalsRowDxfId="0"/>
  </tableColumns>
  <tableStyleInfo name="TableBudget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Épargne" displayName="Épargne" ref="B35:D38" totalsRowShown="0" headerRowDxfId="7">
  <autoFilter ref="B35:D38" xr:uid="{00000000-0009-0000-0100-000003000000}"/>
  <tableColumns count="3">
    <tableColumn id="1" xr3:uid="{00000000-0010-0000-0200-000001000000}" name=" " dataDxfId="6"/>
    <tableColumn id="2" xr3:uid="{00000000-0010-0000-0200-000002000000}" name=" 3" dataDxfId="5"/>
    <tableColumn id="3" xr3:uid="{DF341D00-0DED-3A41-B13B-4B209EECEE1D}" name=" 2" dataDxfId="4"/>
  </tableColumns>
  <tableStyleInfo name="TableBudget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ersonal Budget">
      <a:dk1>
        <a:sysClr val="windowText" lastClr="000000"/>
      </a:dk1>
      <a:lt1>
        <a:sysClr val="window" lastClr="FFFFFF"/>
      </a:lt1>
      <a:dk2>
        <a:srgbClr val="282C27"/>
      </a:dk2>
      <a:lt2>
        <a:srgbClr val="EBEDE6"/>
      </a:lt2>
      <a:accent1>
        <a:srgbClr val="91BD30"/>
      </a:accent1>
      <a:accent2>
        <a:srgbClr val="EB6982"/>
      </a:accent2>
      <a:accent3>
        <a:srgbClr val="40B0C2"/>
      </a:accent3>
      <a:accent4>
        <a:srgbClr val="E6C73D"/>
      </a:accent4>
      <a:accent5>
        <a:srgbClr val="A68C75"/>
      </a:accent5>
      <a:accent6>
        <a:srgbClr val="A64F8F"/>
      </a:accent6>
      <a:hlink>
        <a:srgbClr val="40B0C2"/>
      </a:hlink>
      <a:folHlink>
        <a:srgbClr val="A64F8F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F38"/>
  <sheetViews>
    <sheetView showGridLines="0" tabSelected="1" view="pageLayout" topLeftCell="B1" zoomScaleNormal="125" workbookViewId="0">
      <selection activeCell="C9" sqref="C9"/>
    </sheetView>
  </sheetViews>
  <sheetFormatPr baseColWidth="10" defaultColWidth="8.88671875" defaultRowHeight="28.5" customHeight="1"/>
  <cols>
    <col min="1" max="1" width="3.27734375" customWidth="1"/>
    <col min="2" max="2" width="44.27734375" customWidth="1"/>
    <col min="3" max="3" width="36.71875" style="12" customWidth="1"/>
    <col min="4" max="4" width="18.44140625" style="10" customWidth="1"/>
    <col min="5" max="5" width="40.109375" customWidth="1"/>
    <col min="6" max="6" width="13.0546875" customWidth="1"/>
    <col min="7" max="7" width="13.71875" customWidth="1"/>
  </cols>
  <sheetData>
    <row r="1" spans="2:4" ht="35.25" customHeight="1">
      <c r="B1" s="6" t="s">
        <v>22</v>
      </c>
      <c r="C1" s="11"/>
      <c r="D1" s="10" t="s">
        <v>17</v>
      </c>
    </row>
    <row r="2" spans="2:4" ht="37.5" customHeight="1">
      <c r="B2" s="1"/>
      <c r="C2" s="16" t="s">
        <v>15</v>
      </c>
      <c r="D2" s="20" t="s">
        <v>16</v>
      </c>
    </row>
    <row r="3" spans="2:4" ht="30" customHeight="1">
      <c r="B3" s="2"/>
      <c r="C3" s="17" t="s">
        <v>5</v>
      </c>
      <c r="D3" s="18" t="s">
        <v>5</v>
      </c>
    </row>
    <row r="4" spans="2:4" ht="20.45" customHeight="1">
      <c r="C4" s="22">
        <v>1200000</v>
      </c>
      <c r="D4" s="19">
        <f>D14</f>
        <v>1623000</v>
      </c>
    </row>
    <row r="5" spans="2:4" ht="20.45" customHeight="1">
      <c r="C5" s="17" t="s">
        <v>6</v>
      </c>
      <c r="D5" s="18" t="s">
        <v>6</v>
      </c>
    </row>
    <row r="6" spans="2:4" ht="20.45" customHeight="1">
      <c r="C6" s="22">
        <v>1200000</v>
      </c>
      <c r="D6" s="25">
        <f>SUM(D20:D30)</f>
        <v>1623000</v>
      </c>
    </row>
    <row r="7" spans="2:4" ht="20.45" customHeight="1">
      <c r="C7" s="17" t="s">
        <v>17</v>
      </c>
      <c r="D7" s="18" t="s">
        <v>17</v>
      </c>
    </row>
    <row r="8" spans="2:4" ht="20.45" customHeight="1">
      <c r="C8" s="22" t="s">
        <v>17</v>
      </c>
      <c r="D8" s="10">
        <v>0</v>
      </c>
    </row>
    <row r="9" spans="2:4" ht="20.45" customHeight="1">
      <c r="C9" s="17" t="s">
        <v>2</v>
      </c>
      <c r="D9" s="18" t="s">
        <v>2</v>
      </c>
    </row>
    <row r="10" spans="2:4" ht="20.45" customHeight="1">
      <c r="C10" s="22">
        <v>0</v>
      </c>
      <c r="D10" s="24">
        <f>D4-D6</f>
        <v>0</v>
      </c>
    </row>
    <row r="11" spans="2:4" ht="22.5" customHeight="1">
      <c r="B11" s="7" t="s">
        <v>17</v>
      </c>
    </row>
    <row r="12" spans="2:4" ht="37.5" customHeight="1">
      <c r="B12" s="1" t="s">
        <v>9</v>
      </c>
    </row>
    <row r="13" spans="2:4" ht="24.95" customHeight="1">
      <c r="B13" s="4" t="s">
        <v>0</v>
      </c>
      <c r="C13" s="13" t="s">
        <v>3</v>
      </c>
      <c r="D13" s="18" t="s">
        <v>3</v>
      </c>
    </row>
    <row r="14" spans="2:4" ht="24.95" customHeight="1" thickBot="1">
      <c r="B14" t="s">
        <v>7</v>
      </c>
      <c r="C14" s="27">
        <f>1000000+200000</f>
        <v>1200000</v>
      </c>
      <c r="D14" s="21">
        <f>Revenu[[#This Row],[Montant]]* 1.04+375000</f>
        <v>1623000</v>
      </c>
    </row>
    <row r="15" spans="2:4" ht="24.95" customHeight="1" thickTop="1">
      <c r="C15" s="23" t="s">
        <v>17</v>
      </c>
      <c r="D15" s="10" t="s">
        <v>17</v>
      </c>
    </row>
    <row r="16" spans="2:4" ht="24.95" customHeight="1">
      <c r="B16" t="s">
        <v>17</v>
      </c>
      <c r="C16"/>
      <c r="D16"/>
    </row>
    <row r="17" spans="2:4" ht="24.95" customHeight="1">
      <c r="C17" s="14"/>
    </row>
    <row r="18" spans="2:4" ht="24.95" customHeight="1">
      <c r="B18" s="1" t="s">
        <v>8</v>
      </c>
    </row>
    <row r="19" spans="2:4" ht="24.95" customHeight="1">
      <c r="B19" s="5" t="s">
        <v>0</v>
      </c>
      <c r="C19" s="15" t="s">
        <v>3</v>
      </c>
      <c r="D19" s="18" t="s">
        <v>3</v>
      </c>
    </row>
    <row r="20" spans="2:4" ht="24.95" customHeight="1">
      <c r="B20" t="s">
        <v>10</v>
      </c>
      <c r="C20" s="23">
        <v>888000</v>
      </c>
      <c r="D20" s="10">
        <v>1169000</v>
      </c>
    </row>
    <row r="21" spans="2:4" ht="24.95" customHeight="1">
      <c r="B21" t="s">
        <v>18</v>
      </c>
      <c r="C21" s="23">
        <v>110000</v>
      </c>
      <c r="D21" s="10">
        <v>150000</v>
      </c>
    </row>
    <row r="22" spans="2:4" ht="24.95" customHeight="1">
      <c r="B22" t="s">
        <v>13</v>
      </c>
      <c r="C22" s="23">
        <v>4000</v>
      </c>
      <c r="D22" s="10">
        <v>15000</v>
      </c>
    </row>
    <row r="23" spans="2:4" ht="24.95" customHeight="1">
      <c r="B23" t="s">
        <v>20</v>
      </c>
      <c r="C23" s="23">
        <v>18000</v>
      </c>
      <c r="D23" s="10">
        <v>21000</v>
      </c>
    </row>
    <row r="24" spans="2:4" ht="24.95" customHeight="1">
      <c r="B24" t="s">
        <v>26</v>
      </c>
      <c r="C24" s="23">
        <v>25000</v>
      </c>
      <c r="D24" s="10">
        <v>35000</v>
      </c>
    </row>
    <row r="25" spans="2:4" ht="24.95" customHeight="1">
      <c r="B25" t="s">
        <v>11</v>
      </c>
      <c r="C25" s="23">
        <v>5000</v>
      </c>
      <c r="D25" s="10">
        <v>20000</v>
      </c>
    </row>
    <row r="26" spans="2:4" ht="24.95" customHeight="1">
      <c r="B26" t="s">
        <v>19</v>
      </c>
      <c r="C26" s="23">
        <v>10000</v>
      </c>
      <c r="D26" s="10">
        <v>15000</v>
      </c>
    </row>
    <row r="27" spans="2:4" ht="24.95" customHeight="1">
      <c r="B27" t="s">
        <v>21</v>
      </c>
      <c r="C27" s="23">
        <v>100000</v>
      </c>
      <c r="D27" s="10">
        <v>180000</v>
      </c>
    </row>
    <row r="28" spans="2:4" ht="24.95" customHeight="1">
      <c r="B28" t="s">
        <v>12</v>
      </c>
      <c r="C28" s="23">
        <v>5000</v>
      </c>
      <c r="D28" s="10">
        <v>0</v>
      </c>
    </row>
    <row r="29" spans="2:4" ht="24.95" customHeight="1">
      <c r="B29" t="s">
        <v>14</v>
      </c>
      <c r="C29" s="23">
        <v>35000</v>
      </c>
      <c r="D29" s="10">
        <v>15000</v>
      </c>
    </row>
    <row r="30" spans="2:4" ht="24.95" customHeight="1" thickBot="1">
      <c r="B30" t="s">
        <v>1</v>
      </c>
      <c r="C30" s="28">
        <v>0</v>
      </c>
      <c r="D30" s="29">
        <v>3000</v>
      </c>
    </row>
    <row r="31" spans="2:4" ht="24.95" customHeight="1" thickBot="1">
      <c r="B31" t="s">
        <v>25</v>
      </c>
      <c r="C31" s="30">
        <f>SUBTOTAL(109,C20:C30)</f>
        <v>1200000</v>
      </c>
      <c r="D31" s="31">
        <f>SUBTOTAL(109,D20:D30)</f>
        <v>1623000</v>
      </c>
    </row>
    <row r="32" spans="2:4" ht="24.95" customHeight="1">
      <c r="C32" s="32"/>
      <c r="D32" s="33"/>
    </row>
    <row r="33" spans="2:4" ht="24.95" customHeight="1" thickBot="1">
      <c r="B33" t="s">
        <v>27</v>
      </c>
      <c r="C33" s="35">
        <v>0</v>
      </c>
      <c r="D33" s="36">
        <v>0</v>
      </c>
    </row>
    <row r="34" spans="2:4" ht="24.95" customHeight="1" thickTop="1">
      <c r="B34" s="34"/>
      <c r="C34" s="14" t="s">
        <v>17</v>
      </c>
      <c r="D34" s="10" t="s">
        <v>17</v>
      </c>
    </row>
    <row r="35" spans="2:4" ht="24.95" customHeight="1">
      <c r="B35" s="9" t="s">
        <v>17</v>
      </c>
      <c r="C35" s="15" t="s">
        <v>24</v>
      </c>
      <c r="D35" s="26" t="s">
        <v>23</v>
      </c>
    </row>
    <row r="36" spans="2:4" ht="24.95" customHeight="1">
      <c r="B36" s="3"/>
      <c r="C36" s="14"/>
    </row>
    <row r="37" spans="2:4" ht="24.95" customHeight="1">
      <c r="B37" s="3"/>
      <c r="C37" s="14"/>
    </row>
    <row r="38" spans="2:4" ht="24.95" customHeight="1">
      <c r="B38" s="3"/>
      <c r="C38" s="14"/>
    </row>
  </sheetData>
  <phoneticPr fontId="10"/>
  <printOptions horizontalCentered="1"/>
  <pageMargins left="0.35" right="0.41" top="0.41" bottom="0.35" header="0.3" footer="0.3"/>
  <pageSetup paperSize="9" scale="56" fitToHeight="0" orientation="portrait" horizontalDpi="4294967293" r:id="rId1"/>
  <headerFooter differentFirst="1">
    <oddFooter>&amp;CPage &amp;P of &amp;N</oddFooter>
  </headerFooter>
  <drawing r:id="rId2"/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4609636D-F40A-475B-8403-2BE700E9E5AB}">
            <xm:f>'Données du graphique'!$B$6</xm:f>
            <x14:dxf>
              <font>
                <color theme="5" tint="-0.24994659260841701"/>
              </font>
            </x14:dxf>
          </x14:cfRule>
          <xm:sqref>C10</xm:sqref>
        </x14:conditionalFormatting>
        <x14:conditionalFormatting xmlns:xm="http://schemas.microsoft.com/office/excel/2006/main">
          <x14:cfRule type="expression" priority="1" id="{C4256DBB-4E8C-214B-9786-1B2D0E29237C}">
            <xm:f>'Données du graphique'!$B$6</xm:f>
            <x14:dxf>
              <font>
                <color theme="5" tint="-0.24994659260841701"/>
              </font>
            </x14:dxf>
          </x14:cfRule>
          <xm:sqref>D10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1" tint="0.499984740745262"/>
  </sheetPr>
  <dimension ref="B2:B6"/>
  <sheetViews>
    <sheetView showGridLines="0" zoomScale="125" zoomScaleNormal="125" workbookViewId="0"/>
  </sheetViews>
  <sheetFormatPr baseColWidth="10" defaultColWidth="8.88671875" defaultRowHeight="15"/>
  <cols>
    <col min="1" max="1" width="1.77734375" customWidth="1"/>
  </cols>
  <sheetData>
    <row r="2" spans="2:2">
      <c r="B2" t="s">
        <v>4</v>
      </c>
    </row>
    <row r="4" spans="2:2">
      <c r="B4" s="8">
        <f>MIN(1-B5,1)</f>
        <v>0</v>
      </c>
    </row>
    <row r="5" spans="2:2">
      <c r="B5" s="8">
        <f>MIN(Dépenses_Mensuelles_Totales/Revenu_Mensuel_Total,1)</f>
        <v>1</v>
      </c>
    </row>
    <row r="6" spans="2:2">
      <c r="B6" t="b">
        <f>(Dépenses_Mensuelles_Totales/Revenu_Mensuel_Total)&gt;1</f>
        <v>0</v>
      </c>
    </row>
  </sheetData>
  <phoneticPr fontId="10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F42D94F05DDA468CFC346C33115C9C" ma:contentTypeVersion="5" ma:contentTypeDescription="Create a new document." ma:contentTypeScope="" ma:versionID="3432e58582daab467e23d1b166147ca0">
  <xsd:schema xmlns:xsd="http://www.w3.org/2001/XMLSchema" xmlns:xs="http://www.w3.org/2001/XMLSchema" xmlns:p="http://schemas.microsoft.com/office/2006/metadata/properties" xmlns:ns3="1286a3b8-9e79-4da1-9618-5a31bde56fbc" xmlns:ns4="4b30b485-ee97-4dc6-91c4-4cf47994ff0d" targetNamespace="http://schemas.microsoft.com/office/2006/metadata/properties" ma:root="true" ma:fieldsID="a6f8f140521950699a6450c22ce659cb" ns3:_="" ns4:_="">
    <xsd:import namespace="1286a3b8-9e79-4da1-9618-5a31bde56fbc"/>
    <xsd:import namespace="4b30b485-ee97-4dc6-91c4-4cf47994ff0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6a3b8-9e79-4da1-9618-5a31bde56f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30b485-ee97-4dc6-91c4-4cf47994ff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FA8456-D497-4DB9-83ED-89241F8455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86a3b8-9e79-4da1-9618-5a31bde56fbc"/>
    <ds:schemaRef ds:uri="4b30b485-ee97-4dc6-91c4-4cf47994ff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3E89B3-3C74-4A77-A26D-6C2D376212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5A923B-DEB1-4CDD-8E22-4FD9A573C330}">
  <ds:schemaRefs>
    <ds:schemaRef ds:uri="http://schemas.microsoft.com/office/infopath/2007/PartnerControls"/>
    <ds:schemaRef ds:uri="4b30b485-ee97-4dc6-91c4-4cf47994ff0d"/>
    <ds:schemaRef ds:uri="1286a3b8-9e79-4da1-9618-5a31bde56fbc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Gérer mon argent</vt:lpstr>
      <vt:lpstr>Données du graphique</vt:lpstr>
      <vt:lpstr>Dépenses_Mensuelles_Totales</vt:lpstr>
      <vt:lpstr>Épargne_Mensuelle_Totale</vt:lpstr>
      <vt:lpstr>Revenu_Mensuel_Total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Jean-Francois Foisy IPAM</cp:lastModifiedBy>
  <dcterms:created xsi:type="dcterms:W3CDTF">2014-09-09T12:22:13Z</dcterms:created>
  <dcterms:modified xsi:type="dcterms:W3CDTF">2020-08-24T22:14:35Z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0x01010074F42D94F05DDA468CFC346C33115C9C</vt:lpwstr>
  </property>
</Properties>
</file>