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GRP\N\1\D\Dépôt web demandes d'accès\Dépôt web 2022-05-30\"/>
    </mc:Choice>
  </mc:AlternateContent>
  <xr:revisionPtr revIDLastSave="0" documentId="8_{DA0CD2ED-502E-47FE-A0F7-1FC48FB3F7B3}" xr6:coauthVersionLast="47" xr6:coauthVersionMax="47" xr10:uidLastSave="{00000000-0000-0000-0000-000000000000}"/>
  <bookViews>
    <workbookView xWindow="22932" yWindow="-108" windowWidth="23256" windowHeight="12576" xr2:uid="{EACBAF26-35C4-4009-A530-B7ADA267E240}"/>
  </bookViews>
  <sheets>
    <sheet name="Livraison" sheetId="1" r:id="rId1"/>
    <sheet name="Réception" sheetId="2" r:id="rId2"/>
  </sheets>
  <calcPr calcId="191029"/>
  <pivotCaches>
    <pivotCache cacheId="1"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1" l="1"/>
  <c r="C21" i="2" l="1"/>
  <c r="D21" i="2"/>
  <c r="B21" i="2"/>
  <c r="D59" i="1" l="1"/>
  <c r="E59" i="1"/>
  <c r="F59" i="1"/>
  <c r="C59" i="1"/>
  <c r="G43" i="1"/>
  <c r="G15" i="1"/>
  <c r="G22" i="1"/>
  <c r="G29" i="1"/>
  <c r="G36" i="1"/>
  <c r="G50" i="1"/>
  <c r="G57" i="1"/>
  <c r="G8" i="1" l="1"/>
  <c r="G59" i="1" s="1"/>
</calcChain>
</file>

<file path=xl/sharedStrings.xml><?xml version="1.0" encoding="utf-8"?>
<sst xmlns="http://schemas.openxmlformats.org/spreadsheetml/2006/main" count="153" uniqueCount="48">
  <si>
    <t>Appareil BD Veritor</t>
  </si>
  <si>
    <t>Appareil ID Now</t>
  </si>
  <si>
    <t>BD Veritor</t>
  </si>
  <si>
    <t>BTNX</t>
  </si>
  <si>
    <t>ID Now</t>
  </si>
  <si>
    <t>Lucira</t>
  </si>
  <si>
    <t>Panbio Nasal</t>
  </si>
  <si>
    <t>Panbio Nasopharyngé</t>
  </si>
  <si>
    <t>TROUSSE INFLUENZA ID NOW</t>
  </si>
  <si>
    <t>Total général</t>
  </si>
  <si>
    <t>Scolaire</t>
  </si>
  <si>
    <t>CPE</t>
  </si>
  <si>
    <t>Entreprise</t>
  </si>
  <si>
    <t>CISSS-CIUSSS</t>
  </si>
  <si>
    <t>Pharmacie</t>
  </si>
  <si>
    <t>Ministère et Organisme</t>
  </si>
  <si>
    <t>Total</t>
  </si>
  <si>
    <t>Milieu de livraison</t>
  </si>
  <si>
    <t>PanBio nasal</t>
  </si>
  <si>
    <t>Fastep</t>
  </si>
  <si>
    <t>Municipalités/MRC</t>
  </si>
  <si>
    <t>Type d'appareil/de test</t>
  </si>
  <si>
    <t>Septembre 2021</t>
  </si>
  <si>
    <t>Octobre 2021</t>
  </si>
  <si>
    <t>Novembre 2021</t>
  </si>
  <si>
    <t>Décembre 2021</t>
  </si>
  <si>
    <t>Janvier 2022</t>
  </si>
  <si>
    <t>Date</t>
  </si>
  <si>
    <t>Sous-total</t>
  </si>
  <si>
    <t>Premières Nations et Inuits</t>
  </si>
  <si>
    <t>Réception des tests rapides à la réserve provinciale chez Groupe Robert entre le 2020-11-02 et le 2022-01-14 par type de test</t>
  </si>
  <si>
    <t>Étiquettes de lignes</t>
  </si>
  <si>
    <t>Somme de Quantité unitaire</t>
  </si>
  <si>
    <t>2020</t>
  </si>
  <si>
    <t>2021</t>
  </si>
  <si>
    <t>2022</t>
  </si>
  <si>
    <t>Panbio</t>
  </si>
  <si>
    <t>Octobre</t>
  </si>
  <si>
    <t>Novembre</t>
  </si>
  <si>
    <t>Décembre</t>
  </si>
  <si>
    <t>Janvier</t>
  </si>
  <si>
    <t>Livraisons effectuées depuis entre septembre 2021 et le 18 janvier 2022 par clientèle</t>
  </si>
  <si>
    <t>Années</t>
  </si>
  <si>
    <t>Réception autres fournisseurs</t>
  </si>
  <si>
    <t>Test</t>
  </si>
  <si>
    <t>Livraison autres type de tests</t>
  </si>
  <si>
    <t xml:space="preserve">Pour votre information, les livraisons des équipements ont été distinguées de certains tests dans un autre tableau de l’onglet « livraison », puisque ces livraisons n’ont pas été menées par la Direction du soutien aux opérations de la vaccination COVID.  </t>
  </si>
  <si>
    <t xml:space="preserve">Veuillez noter qu’il est possible que certains tests aient été livrés en plus grande quantité que ce qui a été reçu (notamment les Fastep). Il était difficile de distinguer les livraisons/réceptions par jour dans certains cas, ce qui explique quelques écarts. D’autre part, les réceptions et les livraisons se font en continu. Il est donc normal que les données évoluent rapidement, et que celles-ci ne concordent pas à l’unité près.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</si>
</sst>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_ ;_ * \(#,##0.00\)_ ;_ * &quot;-&quot;??_)_ ;_ @_ "/>
    <numFmt numFmtId="164" formatCode="_ * #,##0_)_ ;_ * \(#,##0\)_ ;_ * &quot;-&quot;??_)_ ;_ @_ "/>
    <numFmt numFmtId="165" formatCode="yyyy/mm/dd;@"/>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3" fontId="0" fillId="0" borderId="0" xfId="0" applyNumberFormat="1"/>
    <xf numFmtId="0" fontId="2" fillId="0" borderId="0" xfId="0" applyFont="1"/>
    <xf numFmtId="3" fontId="2" fillId="0" borderId="0" xfId="0" applyNumberFormat="1" applyFont="1"/>
    <xf numFmtId="164" fontId="0" fillId="0" borderId="0" xfId="1" applyNumberFormat="1" applyFont="1"/>
    <xf numFmtId="164" fontId="0" fillId="0" borderId="0" xfId="0" applyNumberFormat="1"/>
    <xf numFmtId="49" fontId="2" fillId="0" borderId="0" xfId="0" applyNumberFormat="1" applyFont="1"/>
    <xf numFmtId="164" fontId="2" fillId="0" borderId="0" xfId="1" applyNumberFormat="1" applyFont="1"/>
    <xf numFmtId="0" fontId="2" fillId="2" borderId="0" xfId="0" applyFont="1" applyFill="1"/>
    <xf numFmtId="49" fontId="2" fillId="2" borderId="0" xfId="0" applyNumberFormat="1" applyFont="1" applyFill="1"/>
    <xf numFmtId="164" fontId="0" fillId="2" borderId="0" xfId="1" applyNumberFormat="1" applyFont="1" applyFill="1"/>
    <xf numFmtId="0" fontId="2" fillId="0" borderId="0" xfId="0" applyFont="1" applyAlignment="1">
      <alignment wrapText="1"/>
    </xf>
    <xf numFmtId="164" fontId="2" fillId="2" borderId="0" xfId="1" applyNumberFormat="1" applyFont="1" applyFill="1"/>
    <xf numFmtId="0" fontId="4" fillId="0" borderId="0" xfId="0" applyFont="1"/>
    <xf numFmtId="0" fontId="0" fillId="0" borderId="0" xfId="0" pivotButton="1"/>
    <xf numFmtId="0" fontId="0" fillId="0" borderId="0" xfId="0" applyAlignment="1">
      <alignment horizontal="left"/>
    </xf>
    <xf numFmtId="3" fontId="0" fillId="0" borderId="0" xfId="0" applyNumberFormat="1" applyFont="1"/>
    <xf numFmtId="0" fontId="2" fillId="0" borderId="0" xfId="0" applyFont="1" applyAlignment="1">
      <alignment horizontal="center" wrapText="1"/>
    </xf>
  </cellXfs>
  <cellStyles count="2">
    <cellStyle name="Milliers" xfId="1" builtinId="3"/>
    <cellStyle name="Normal" xfId="0" builtinId="0"/>
  </cellStyles>
  <dxfs count="15">
    <dxf>
      <numFmt numFmtId="164" formatCode="_ * #,##0_)_ ;_ * \(#,##0\)_ ;_ * &quot;-&quot;??_)_ ;_ @_ "/>
    </dxf>
    <dxf>
      <numFmt numFmtId="164" formatCode="_ * #,##0_)_ ;_ * \(#,##0\)_ ;_ * &quot;-&quot;??_)_ ;_ @_ "/>
    </dxf>
    <dxf>
      <numFmt numFmtId="164" formatCode="_ * #,##0_)_ ;_ * \(#,##0\)_ ;_ * &quot;-&quot;??_)_ ;_ @_ "/>
    </dxf>
    <dxf>
      <numFmt numFmtId="164" formatCode="_ * #,##0_)_ ;_ * \(#,##0\)_ ;_ * &quot;-&quot;??_)_ ;_ @_ "/>
    </dxf>
    <dxf>
      <numFmt numFmtId="164" formatCode="_ * #,##0_)_ ;_ * \(#,##0\)_ ;_ * &quot;-&quot;??_)_ ;_ @_ "/>
    </dxf>
    <dxf>
      <font>
        <b val="0"/>
        <i val="0"/>
        <strike val="0"/>
        <condense val="0"/>
        <extend val="0"/>
        <outline val="0"/>
        <shadow val="0"/>
        <u val="none"/>
        <vertAlign val="baseline"/>
        <sz val="11"/>
        <color theme="1"/>
        <name val="Calibri"/>
        <family val="2"/>
        <scheme val="minor"/>
      </font>
      <numFmt numFmtId="164" formatCode="_ * #,##0_)_ ;_ * \(#,##0\)_ ;_ * &quot;-&quot;??_)_ ;_ @_ "/>
    </dxf>
    <dxf>
      <font>
        <b/>
      </font>
      <numFmt numFmtId="164" formatCode="_ * #,##0_)_ ;_ * \(#,##0\)_ ;_ * &quot;-&quot;??_)_ ;_ @_ "/>
    </dxf>
    <dxf>
      <font>
        <b val="0"/>
        <i val="0"/>
        <strike val="0"/>
        <condense val="0"/>
        <extend val="0"/>
        <outline val="0"/>
        <shadow val="0"/>
        <u val="none"/>
        <vertAlign val="baseline"/>
        <sz val="11"/>
        <color theme="1"/>
        <name val="Calibri"/>
        <family val="2"/>
        <scheme val="minor"/>
      </font>
      <numFmt numFmtId="164" formatCode="_ * #,##0_)_ ;_ * \(#,##0\)_ ;_ * &quot;-&quot;??_)_ ;_ @_ "/>
    </dxf>
    <dxf>
      <font>
        <b val="0"/>
        <i val="0"/>
        <strike val="0"/>
        <condense val="0"/>
        <extend val="0"/>
        <outline val="0"/>
        <shadow val="0"/>
        <u val="none"/>
        <vertAlign val="baseline"/>
        <sz val="11"/>
        <color theme="1"/>
        <name val="Calibri"/>
        <family val="2"/>
        <scheme val="minor"/>
      </font>
      <numFmt numFmtId="164" formatCode="_ * #,##0_)_ ;_ * \(#,##0\)_ ;_ * &quot;-&quot;??_)_ ;_ @_ "/>
    </dxf>
    <dxf>
      <font>
        <b val="0"/>
        <i val="0"/>
        <strike val="0"/>
        <condense val="0"/>
        <extend val="0"/>
        <outline val="0"/>
        <shadow val="0"/>
        <u val="none"/>
        <vertAlign val="baseline"/>
        <sz val="11"/>
        <color theme="1"/>
        <name val="Calibri"/>
        <family val="2"/>
        <scheme val="minor"/>
      </font>
      <numFmt numFmtId="164" formatCode="_ * #,##0_)_ ;_ * \(#,##0\)_ ;_ * &quot;-&quot;??_)_ ;_ @_ "/>
    </dxf>
    <dxf>
      <font>
        <b val="0"/>
        <i val="0"/>
        <strike val="0"/>
        <condense val="0"/>
        <extend val="0"/>
        <outline val="0"/>
        <shadow val="0"/>
        <u val="none"/>
        <vertAlign val="baseline"/>
        <sz val="11"/>
        <color theme="1"/>
        <name val="Calibri"/>
        <family val="2"/>
        <scheme val="minor"/>
      </font>
      <numFmt numFmtId="164" formatCode="_ * #,##0_)_ ;_ * \(#,##0\)_ ;_ * &quot;-&quot;??_)_ ;_ @_ "/>
    </dxf>
    <dxf>
      <font>
        <b/>
        <i val="0"/>
        <strike val="0"/>
        <condense val="0"/>
        <extend val="0"/>
        <outline val="0"/>
        <shadow val="0"/>
        <u val="none"/>
        <vertAlign val="baseline"/>
        <sz val="11"/>
        <color theme="1"/>
        <name val="Calibri"/>
        <family val="2"/>
        <scheme val="minor"/>
      </font>
    </dxf>
    <dxf>
      <font>
        <b/>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oma5554\AppData\Local\Microsoft\Windows\INetCache\Content.Outlook\UP5QTZ69\DAI2021-2022-71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oine Rochette" refreshedDate="44579.862190277781" createdVersion="6" refreshedVersion="6" minRefreshableVersion="3" recordCount="253" xr:uid="{DE1236E6-33F6-47A5-989C-FA79440228A3}">
  <cacheSource type="worksheet">
    <worksheetSource name="Tableau3" r:id="rId2"/>
  </cacheSource>
  <cacheFields count="10">
    <cacheField name="Code produit" numFmtId="0">
      <sharedItems containsMixedTypes="1" containsNumber="1" containsInteger="1" minValue="256066" maxValue="256089"/>
    </cacheField>
    <cacheField name="Description produit" numFmtId="0">
      <sharedItems/>
    </cacheField>
    <cacheField name="Type de test" numFmtId="0">
      <sharedItems count="9">
        <s v="ID Now"/>
        <s v="Appareil BD Veritor"/>
        <s v="BD Veritor"/>
        <s v="Panbio Nasal"/>
        <s v="TROUSSE INFLUENZA ID NOW"/>
        <s v="Panbio Nasopharyngé"/>
        <s v="BTNX"/>
        <s v="Lucira"/>
        <s v="Appareil ID Now"/>
      </sharedItems>
    </cacheField>
    <cacheField name="Qte caisse" numFmtId="0">
      <sharedItems containsSemiMixedTypes="0" containsString="0" containsNumber="1" containsInteger="1" minValue="-17" maxValue="2080"/>
    </cacheField>
    <cacheField name="Qte/caisse" numFmtId="3">
      <sharedItems containsSemiMixedTypes="0" containsString="0" containsNumber="1" containsInteger="1" minValue="1" maxValue="1000"/>
    </cacheField>
    <cacheField name="Quantité unitaire" numFmtId="3">
      <sharedItems containsSemiMixedTypes="0" containsString="0" containsNumber="1" containsInteger="1" minValue="-408" maxValue="287200"/>
    </cacheField>
    <cacheField name="Provenance" numFmtId="0">
      <sharedItems/>
    </cacheField>
    <cacheField name="Date réception2" numFmtId="165">
      <sharedItems containsSemiMixedTypes="0" containsNonDate="0" containsDate="1" containsString="0" minDate="2020-11-02T00:00:00" maxDate="2022-01-14T00:00:00" count="93">
        <d v="2020-12-17T00:00:00"/>
        <d v="2021-01-04T00:00:00"/>
        <d v="2021-01-05T00:00:00"/>
        <d v="2021-01-06T00:00:00"/>
        <d v="2021-03-02T00:00:00"/>
        <d v="2021-10-26T00:00:00"/>
        <d v="2021-10-27T00:00:00"/>
        <d v="2021-10-29T00:00:00"/>
        <d v="2021-12-08T00:00:00"/>
        <d v="2021-12-09T00:00:00"/>
        <d v="2022-01-05T00:00:00"/>
        <d v="2022-01-06T00:00:00"/>
        <d v="2022-01-07T00:00:00"/>
        <d v="2022-01-10T00:00:00"/>
        <d v="2022-01-11T00:00:00"/>
        <d v="2020-12-13T00:00:00"/>
        <d v="2021-04-02T00:00:00"/>
        <d v="2021-03-23T00:00:00"/>
        <d v="2020-12-09T00:00:00"/>
        <d v="2020-12-22T00:00:00"/>
        <d v="2021-01-26T00:00:00"/>
        <d v="2021-01-28T00:00:00"/>
        <d v="2021-03-05T00:00:00"/>
        <d v="2021-06-08T00:00:00"/>
        <d v="2021-12-14T00:00:00"/>
        <d v="2021-12-15T00:00:00"/>
        <d v="2021-09-21T00:00:00"/>
        <d v="2021-09-22T00:00:00"/>
        <d v="2021-09-24T00:00:00"/>
        <d v="2021-09-28T00:00:00"/>
        <d v="2021-09-29T00:00:00"/>
        <d v="2021-09-30T00:00:00"/>
        <d v="2021-10-19T00:00:00"/>
        <d v="2021-11-05T00:00:00"/>
        <d v="2021-11-08T00:00:00"/>
        <d v="2021-11-12T00:00:00"/>
        <d v="2021-11-15T00:00:00"/>
        <d v="2021-11-16T00:00:00"/>
        <d v="2021-11-19T00:00:00"/>
        <d v="2021-11-26T00:00:00"/>
        <d v="2021-11-29T00:00:00"/>
        <d v="2021-11-30T00:00:00"/>
        <d v="2021-12-02T00:00:00"/>
        <d v="2022-01-04T00:00:00"/>
        <d v="2022-01-12T00:00:00"/>
        <d v="2022-01-13T00:00:00"/>
        <d v="2021-01-08T00:00:00"/>
        <d v="2020-12-21T00:00:00"/>
        <d v="2021-06-02T00:00:00"/>
        <d v="2021-02-12T00:00:00"/>
        <d v="2021-11-01T00:00:00"/>
        <d v="2021-11-22T00:00:00"/>
        <d v="2021-11-23T00:00:00"/>
        <d v="2021-11-24T00:00:00"/>
        <d v="2021-12-16T00:00:00"/>
        <d v="2021-09-07T00:00:00"/>
        <d v="2021-09-15T00:00:00"/>
        <d v="2020-11-17T00:00:00"/>
        <d v="2020-11-24T00:00:00"/>
        <d v="2021-02-01T00:00:00"/>
        <d v="2021-02-09T00:00:00"/>
        <d v="2021-02-10T00:00:00"/>
        <d v="2021-02-16T00:00:00"/>
        <d v="2021-02-18T00:00:00"/>
        <d v="2020-11-05T00:00:00"/>
        <d v="2020-11-08T00:00:00"/>
        <d v="2020-11-12T00:00:00"/>
        <d v="2020-11-13T00:00:00"/>
        <d v="2020-11-16T00:00:00"/>
        <d v="2020-11-18T00:00:00"/>
        <d v="2020-11-23T00:00:00"/>
        <d v="2020-12-02T00:00:00"/>
        <d v="2020-12-04T00:00:00"/>
        <d v="2020-12-07T00:00:00"/>
        <d v="2021-01-27T00:00:00"/>
        <d v="2021-02-02T00:00:00"/>
        <d v="2021-02-22T00:00:00"/>
        <d v="2021-02-26T00:00:00"/>
        <d v="2021-03-08T00:00:00"/>
        <d v="2021-03-09T00:00:00"/>
        <d v="2021-03-24T00:00:00"/>
        <d v="2021-03-26T00:00:00"/>
        <d v="2021-03-31T00:00:00"/>
        <d v="2021-04-05T00:00:00"/>
        <d v="2021-04-06T00:00:00"/>
        <d v="2020-11-02T00:00:00"/>
        <d v="2021-01-07T00:00:00"/>
        <d v="2021-02-25T00:00:00"/>
        <d v="2020-12-08T00:00:00"/>
        <d v="2021-03-10T00:00:00"/>
        <d v="2020-12-29T00:00:00"/>
        <d v="2021-02-24T00:00:00"/>
        <d v="2021-04-15T00:00:00"/>
      </sharedItems>
      <fieldGroup par="9" base="7">
        <rangePr groupBy="months" startDate="2020-11-02T00:00:00" endDate="2022-01-14T00:00:00"/>
        <groupItems count="14">
          <s v="&lt;2020-11-02"/>
          <s v="janv"/>
          <s v="févr"/>
          <s v="mars"/>
          <s v="avr"/>
          <s v="mai"/>
          <s v="juin"/>
          <s v="juil"/>
          <s v="août"/>
          <s v="sept"/>
          <s v="oct"/>
          <s v="nov"/>
          <s v="déc"/>
          <s v="&gt;2022-01-14"/>
        </groupItems>
      </fieldGroup>
    </cacheField>
    <cacheField name="Trimestres" numFmtId="0" databaseField="0">
      <fieldGroup base="7">
        <rangePr groupBy="quarters" startDate="2020-11-02T00:00:00" endDate="2022-01-14T00:00:00"/>
        <groupItems count="6">
          <s v="&lt;2020-11-02"/>
          <s v="Trimestre1"/>
          <s v="Trimestre2"/>
          <s v="Trimestre3"/>
          <s v="Trimestre4"/>
          <s v="&gt;2022-01-14"/>
        </groupItems>
      </fieldGroup>
    </cacheField>
    <cacheField name="Années" numFmtId="0" databaseField="0">
      <fieldGroup base="7">
        <rangePr groupBy="years" startDate="2020-11-02T00:00:00" endDate="2022-01-14T00:00:00"/>
        <groupItems count="5">
          <s v="&lt;2020-11-02"/>
          <s v="2020"/>
          <s v="2021"/>
          <s v="2022"/>
          <s v="&gt;2022-01-14"/>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3">
  <r>
    <s v="191-000"/>
    <s v="ID NOW"/>
    <x v="0"/>
    <n v="144"/>
    <n v="24"/>
    <n v="3456"/>
    <s v="AGENCE SANTE PUBLIQUE CANADA"/>
    <x v="0"/>
  </r>
  <r>
    <s v="191-000"/>
    <s v="ID NOW"/>
    <x v="0"/>
    <n v="24"/>
    <n v="24"/>
    <n v="576"/>
    <s v="AGENCE SANTE PUBLIQUE CANADA"/>
    <x v="1"/>
  </r>
  <r>
    <s v="191-000"/>
    <s v="ID NOW"/>
    <x v="0"/>
    <n v="24"/>
    <n v="24"/>
    <n v="576"/>
    <s v="AGENCE SANTE PUBLIQUE CANADA"/>
    <x v="1"/>
  </r>
  <r>
    <s v="191-000"/>
    <s v="ID NOW"/>
    <x v="0"/>
    <n v="24"/>
    <n v="24"/>
    <n v="576"/>
    <s v="AGENCE SANTE PUBLIQUE CANADA"/>
    <x v="2"/>
  </r>
  <r>
    <s v="191-000"/>
    <s v="ID NOW"/>
    <x v="0"/>
    <n v="24"/>
    <n v="24"/>
    <n v="576"/>
    <s v="AGENCE SANTE PUBLIQUE CANADA"/>
    <x v="3"/>
  </r>
  <r>
    <s v="191-000"/>
    <s v="ID NOW"/>
    <x v="0"/>
    <n v="24"/>
    <n v="24"/>
    <n v="576"/>
    <s v="AGENCE SANTE PUBLIQUE CANADA"/>
    <x v="4"/>
  </r>
  <r>
    <s v="191-000"/>
    <s v="ID NOW"/>
    <x v="0"/>
    <n v="24"/>
    <n v="24"/>
    <n v="576"/>
    <s v="AGENCE SANTE PUBLIQUE CANADA"/>
    <x v="5"/>
  </r>
  <r>
    <s v="191-000"/>
    <s v="ID NOW"/>
    <x v="0"/>
    <n v="24"/>
    <n v="24"/>
    <n v="576"/>
    <s v="AGENCE SANTE PUBLIQUE CANADA"/>
    <x v="6"/>
  </r>
  <r>
    <s v="191-000"/>
    <s v="ID NOW"/>
    <x v="0"/>
    <n v="24"/>
    <n v="24"/>
    <n v="576"/>
    <s v="AGENCE SANTE PUBLIQUE CANADA"/>
    <x v="7"/>
  </r>
  <r>
    <s v="191-000"/>
    <s v="ID NOW"/>
    <x v="0"/>
    <n v="24"/>
    <n v="24"/>
    <n v="576"/>
    <s v="AGENCE SANTE PUBLIQUE CANADA"/>
    <x v="7"/>
  </r>
  <r>
    <s v="191-000"/>
    <s v="ID NOW"/>
    <x v="0"/>
    <n v="24"/>
    <n v="24"/>
    <n v="576"/>
    <s v="AGENCE SANTE PUBLIQUE CANADA"/>
    <x v="7"/>
  </r>
  <r>
    <s v="191-000"/>
    <s v="ID NOW"/>
    <x v="0"/>
    <n v="24"/>
    <n v="24"/>
    <n v="576"/>
    <s v="AGENCE SANTE PUBLIQUE CANADA"/>
    <x v="7"/>
  </r>
  <r>
    <s v="191-000"/>
    <s v="ID NOW"/>
    <x v="0"/>
    <n v="24"/>
    <n v="24"/>
    <n v="576"/>
    <s v="AGENCE SANTE PUBLIQUE CANADA"/>
    <x v="7"/>
  </r>
  <r>
    <s v="191-000"/>
    <s v="ID NOW"/>
    <x v="0"/>
    <n v="24"/>
    <n v="24"/>
    <n v="576"/>
    <s v="AGENCE SANTE PUBLIQUE CANADA"/>
    <x v="8"/>
  </r>
  <r>
    <s v="191-000"/>
    <s v="ID NOW"/>
    <x v="0"/>
    <n v="24"/>
    <n v="24"/>
    <n v="576"/>
    <s v="AGENCE SANTE PUBLIQUE CANADA"/>
    <x v="8"/>
  </r>
  <r>
    <s v="191-000"/>
    <s v="ID NOW"/>
    <x v="0"/>
    <n v="24"/>
    <n v="24"/>
    <n v="576"/>
    <s v="AGENCE SANTE PUBLIQUE CANADA"/>
    <x v="9"/>
  </r>
  <r>
    <s v="191-000"/>
    <s v="ID NOW"/>
    <x v="0"/>
    <n v="24"/>
    <n v="24"/>
    <n v="576"/>
    <s v="AGENCE SANTE PUBLIQUE CANADA"/>
    <x v="10"/>
  </r>
  <r>
    <s v="191-000"/>
    <s v="ID NOW"/>
    <x v="0"/>
    <n v="24"/>
    <n v="24"/>
    <n v="576"/>
    <s v="AGENCE SANTE PUBLIQUE CANADA"/>
    <x v="11"/>
  </r>
  <r>
    <s v="191-000"/>
    <s v="ID NOW"/>
    <x v="0"/>
    <n v="24"/>
    <n v="24"/>
    <n v="576"/>
    <s v="AGENCE SANTE PUBLIQUE CANADA"/>
    <x v="11"/>
  </r>
  <r>
    <s v="191-000"/>
    <s v="ID NOW"/>
    <x v="0"/>
    <n v="24"/>
    <n v="24"/>
    <n v="576"/>
    <s v="AGENCE SANTE PUBLIQUE CANADA"/>
    <x v="11"/>
  </r>
  <r>
    <s v="191-000"/>
    <s v="ID NOW"/>
    <x v="0"/>
    <n v="24"/>
    <n v="24"/>
    <n v="576"/>
    <s v="AGENCE SANTE PUBLIQUE CANADA"/>
    <x v="12"/>
  </r>
  <r>
    <s v="191-000"/>
    <s v="ID NOW"/>
    <x v="0"/>
    <n v="24"/>
    <n v="24"/>
    <n v="576"/>
    <s v="AGENCE SANTE PUBLIQUE CANADA"/>
    <x v="12"/>
  </r>
  <r>
    <s v="191-000"/>
    <s v="ID NOW"/>
    <x v="0"/>
    <n v="24"/>
    <n v="24"/>
    <n v="576"/>
    <s v="AGENCE SANTE PUBLIQUE CANADA"/>
    <x v="13"/>
  </r>
  <r>
    <s v="191-000"/>
    <s v="ID NOW"/>
    <x v="0"/>
    <n v="24"/>
    <n v="24"/>
    <n v="576"/>
    <s v="AGENCE SANTE PUBLIQUE CANADA"/>
    <x v="14"/>
  </r>
  <r>
    <n v="256066"/>
    <s v="BD VERITOR plus Analyzer"/>
    <x v="1"/>
    <n v="54"/>
    <n v="1"/>
    <n v="54"/>
    <s v="AGENCE SANTE PUBLIQUE CANADA"/>
    <x v="15"/>
  </r>
  <r>
    <n v="256066"/>
    <s v="BD VERITOR plus Analyzer"/>
    <x v="1"/>
    <n v="1"/>
    <n v="1"/>
    <n v="1"/>
    <s v="AGENCE SANTE PUBLIQUE CANADA"/>
    <x v="16"/>
  </r>
  <r>
    <s v="256066-V5-5"/>
    <s v="BE VERITOR+ ANALYZER V5.5 (10KTEST)"/>
    <x v="1"/>
    <n v="40"/>
    <n v="1"/>
    <n v="40"/>
    <s v="AGENCE SANTE PUBLIQUE CANADA"/>
    <x v="17"/>
  </r>
  <r>
    <s v="256066-V5-5"/>
    <s v="BE VERITOR+ ANALYZER V5.5 (10KTEST)"/>
    <x v="1"/>
    <n v="400"/>
    <n v="1"/>
    <n v="400"/>
    <s v="AGENCE SANTE PUBLIQUE CANADA"/>
    <x v="17"/>
  </r>
  <r>
    <n v="256089"/>
    <s v="VERITOR TEST.SYST.RAP DET.SARSCOV2"/>
    <x v="2"/>
    <n v="48"/>
    <n v="360"/>
    <n v="17280"/>
    <s v="AGENCE SANTE PUBLIQUE CANADA"/>
    <x v="18"/>
  </r>
  <r>
    <n v="256089"/>
    <s v="VERITOR TEST.SYST.RAP DET.SARSCOV2"/>
    <x v="2"/>
    <n v="6"/>
    <n v="360"/>
    <n v="2160"/>
    <s v="AGENCE SANTE PUBLIQUE CANADA"/>
    <x v="19"/>
  </r>
  <r>
    <n v="256089"/>
    <s v="VERITOR TEST.SYST.RAP DET.SARSCOV2"/>
    <x v="2"/>
    <n v="57"/>
    <n v="360"/>
    <n v="20520"/>
    <s v="AGENCE SANTE PUBLIQUE CANADA"/>
    <x v="1"/>
  </r>
  <r>
    <n v="256089"/>
    <s v="VERITOR TEST.SYST.RAP DET.SARSCOV2"/>
    <x v="2"/>
    <n v="236"/>
    <n v="360"/>
    <n v="84960"/>
    <s v="AGENCE SANTE PUBLIQUE CANADA"/>
    <x v="20"/>
  </r>
  <r>
    <n v="256089"/>
    <s v="VERITOR TEST.SYST.RAP DET.SARSCOV2"/>
    <x v="2"/>
    <n v="384"/>
    <n v="360"/>
    <n v="138240"/>
    <s v="AGENCE SANTE PUBLIQUE CANADA"/>
    <x v="20"/>
  </r>
  <r>
    <n v="256089"/>
    <s v="VERITOR TEST.SYST.RAP DET.SARSCOV2"/>
    <x v="2"/>
    <n v="220"/>
    <n v="360"/>
    <n v="79200"/>
    <s v="AGENCE SANTE PUBLIQUE CANADA"/>
    <x v="20"/>
  </r>
  <r>
    <n v="256089"/>
    <s v="VERITOR TEST.SYST.RAP DET.SARSCOV2"/>
    <x v="2"/>
    <n v="2"/>
    <n v="360"/>
    <n v="720"/>
    <s v="AGENCE SANTE PUBLIQUE CANADA"/>
    <x v="21"/>
  </r>
  <r>
    <n v="256089"/>
    <s v="VERITOR TEST.SYST.RAP DET.SARSCOV2"/>
    <x v="2"/>
    <n v="8"/>
    <n v="360"/>
    <n v="2880"/>
    <s v="AGENCE SANTE PUBLIQUE CANADA"/>
    <x v="22"/>
  </r>
  <r>
    <n v="256089"/>
    <s v="VERITOR TEST.SYST.RAP DET.SARSCOV2"/>
    <x v="2"/>
    <n v="1"/>
    <n v="360"/>
    <n v="360"/>
    <s v="AGENCE SANTE PUBLIQUE CANADA"/>
    <x v="16"/>
  </r>
  <r>
    <n v="256089"/>
    <s v="VERITOR TEST.SYST.RAP DET.SARSCOV2"/>
    <x v="2"/>
    <n v="14"/>
    <n v="360"/>
    <n v="5040"/>
    <s v="AGENCE SANTE PUBLIQUE CANADA"/>
    <x v="23"/>
  </r>
  <r>
    <n v="256089"/>
    <s v="VERITOR TEST.SYST.RAP DET.SARSCOV2"/>
    <x v="2"/>
    <n v="212"/>
    <n v="360"/>
    <n v="76320"/>
    <s v="AGENCE SANTE PUBLIQUE CANADA"/>
    <x v="24"/>
  </r>
  <r>
    <n v="256089"/>
    <s v="VERITOR TEST.SYST.RAP DET.SARSCOV2"/>
    <x v="2"/>
    <n v="399"/>
    <n v="360"/>
    <n v="143640"/>
    <s v="AGENCE SANTE PUBLIQUE CANADA"/>
    <x v="25"/>
  </r>
  <r>
    <s v="256089-180"/>
    <s v="VERITOR TEST.SYST.RAP DET.SARSCOV2"/>
    <x v="2"/>
    <n v="1"/>
    <n v="180"/>
    <n v="180"/>
    <s v="AGENCE SANTE PUBLIQUE CANADA"/>
    <x v="25"/>
  </r>
  <r>
    <s v="41KF11"/>
    <s v="TEST EC PANBIO ABBOTT NASAL"/>
    <x v="3"/>
    <n v="59"/>
    <n v="800"/>
    <n v="47200"/>
    <s v="AGENCE SANTE PUBLIQUE CANADA"/>
    <x v="26"/>
  </r>
  <r>
    <s v="41KF11"/>
    <s v="TEST EC PANBIO ABBOTT NASAL"/>
    <x v="3"/>
    <n v="252"/>
    <n v="800"/>
    <n v="201600"/>
    <s v="AGENCE SANTE PUBLIQUE CANADA"/>
    <x v="26"/>
  </r>
  <r>
    <s v="41KF11"/>
    <s v="TEST EC PANBIO ABBOTT NASAL"/>
    <x v="3"/>
    <n v="17"/>
    <n v="800"/>
    <n v="13600"/>
    <s v="AGENCE SANTE PUBLIQUE CANADA"/>
    <x v="27"/>
  </r>
  <r>
    <s v="41KF11"/>
    <s v="TEST EC PANBIO ABBOTT NASAL"/>
    <x v="3"/>
    <n v="12"/>
    <n v="800"/>
    <n v="9600"/>
    <s v="AGENCE SANTE PUBLIQUE CANADA"/>
    <x v="28"/>
  </r>
  <r>
    <s v="41KF11"/>
    <s v="TEST EC PANBIO ABBOTT NASAL"/>
    <x v="3"/>
    <n v="1"/>
    <n v="800"/>
    <n v="800"/>
    <s v="AGENCE SANTE PUBLIQUE CANADA"/>
    <x v="29"/>
  </r>
  <r>
    <s v="41KF11"/>
    <s v="TEST EC PANBIO ABBOTT NASAL"/>
    <x v="3"/>
    <n v="312"/>
    <n v="800"/>
    <n v="249600"/>
    <s v="AGENCE SANTE PUBLIQUE CANADA"/>
    <x v="30"/>
  </r>
  <r>
    <s v="41KF11"/>
    <s v="TEST EC PANBIO ABBOTT NASAL"/>
    <x v="3"/>
    <n v="309"/>
    <n v="800"/>
    <n v="247200"/>
    <s v="AGENCE SANTE PUBLIQUE CANADA"/>
    <x v="31"/>
  </r>
  <r>
    <s v="41KF11"/>
    <s v="TEST EC PANBIO ABBOTT NASAL"/>
    <x v="3"/>
    <n v="284"/>
    <n v="800"/>
    <n v="227200"/>
    <s v="AGENCE SANTE PUBLIQUE CANADA"/>
    <x v="32"/>
  </r>
  <r>
    <s v="41KF11"/>
    <s v="TEST EC PANBIO ABBOTT NASAL"/>
    <x v="3"/>
    <n v="336"/>
    <n v="800"/>
    <n v="268800"/>
    <s v="AGENCE SANTE PUBLIQUE CANADA"/>
    <x v="5"/>
  </r>
  <r>
    <s v="41KF11"/>
    <s v="TEST EC PANBIO ABBOTT NASAL"/>
    <x v="3"/>
    <n v="287"/>
    <n v="800"/>
    <n v="229600"/>
    <s v="AGENCE SANTE PUBLIQUE CANADA"/>
    <x v="33"/>
  </r>
  <r>
    <s v="41KF11"/>
    <s v="TEST EC PANBIO ABBOTT NASAL"/>
    <x v="3"/>
    <n v="299"/>
    <n v="800"/>
    <n v="239200"/>
    <s v="AGENCE SANTE PUBLIQUE CANADA"/>
    <x v="34"/>
  </r>
  <r>
    <s v="41KF11"/>
    <s v="TEST EC PANBIO ABBOTT NASAL"/>
    <x v="3"/>
    <n v="180"/>
    <n v="800"/>
    <n v="144000"/>
    <s v="AGENCE SANTE PUBLIQUE CANADA"/>
    <x v="35"/>
  </r>
  <r>
    <s v="41KF11"/>
    <s v="TEST EC PANBIO ABBOTT NASAL"/>
    <x v="3"/>
    <n v="264"/>
    <n v="800"/>
    <n v="211200"/>
    <s v="AGENCE SANTE PUBLIQUE CANADA"/>
    <x v="36"/>
  </r>
  <r>
    <s v="41KF11"/>
    <s v="TEST EC PANBIO ABBOTT NASAL"/>
    <x v="3"/>
    <n v="179"/>
    <n v="800"/>
    <n v="143200"/>
    <s v="AGENCE SANTE PUBLIQUE CANADA"/>
    <x v="37"/>
  </r>
  <r>
    <s v="41KF11"/>
    <s v="TEST EC PANBIO ABBOTT NASAL"/>
    <x v="3"/>
    <n v="285"/>
    <n v="800"/>
    <n v="228000"/>
    <s v="AGENCE SANTE PUBLIQUE CANADA"/>
    <x v="37"/>
  </r>
  <r>
    <s v="41KF11"/>
    <s v="TEST EC PANBIO ABBOTT NASAL"/>
    <x v="3"/>
    <n v="311"/>
    <n v="800"/>
    <n v="248800"/>
    <s v="AGENCE SANTE PUBLIQUE CANADA"/>
    <x v="38"/>
  </r>
  <r>
    <s v="41KF11"/>
    <s v="TEST EC PANBIO ABBOTT NASAL"/>
    <x v="3"/>
    <n v="299"/>
    <n v="800"/>
    <n v="239200"/>
    <s v="AGENCE SANTE PUBLIQUE CANADA"/>
    <x v="38"/>
  </r>
  <r>
    <s v="41KF11"/>
    <s v="TEST EC PANBIO ABBOTT NASAL"/>
    <x v="3"/>
    <n v="285"/>
    <n v="800"/>
    <n v="228000"/>
    <s v="AGENCE SANTE PUBLIQUE CANADA"/>
    <x v="39"/>
  </r>
  <r>
    <s v="41KF11"/>
    <s v="TEST EC PANBIO ABBOTT NASAL"/>
    <x v="3"/>
    <n v="286"/>
    <n v="800"/>
    <n v="228800"/>
    <s v="AGENCE SANTE PUBLIQUE CANADA"/>
    <x v="40"/>
  </r>
  <r>
    <s v="41KF11"/>
    <s v="TEST EC PANBIO ABBOTT NASAL"/>
    <x v="3"/>
    <n v="286"/>
    <n v="800"/>
    <n v="228800"/>
    <s v="AGENCE SANTE PUBLIQUE CANADA"/>
    <x v="40"/>
  </r>
  <r>
    <s v="41KF11"/>
    <s v="TEST EC PANBIO ABBOTT NASAL"/>
    <x v="3"/>
    <n v="359"/>
    <n v="800"/>
    <n v="287200"/>
    <s v="AGENCE SANTE PUBLIQUE CANADA"/>
    <x v="41"/>
  </r>
  <r>
    <s v="41KF11"/>
    <s v="TEST EC PANBIO ABBOTT NASAL"/>
    <x v="3"/>
    <n v="228"/>
    <n v="800"/>
    <n v="182400"/>
    <s v="AGENCE SANTE PUBLIQUE CANADA"/>
    <x v="42"/>
  </r>
  <r>
    <s v="41KF11-175"/>
    <s v="TEST EC PANBIO ABBOTT NASAL"/>
    <x v="3"/>
    <n v="1"/>
    <n v="175"/>
    <n v="175"/>
    <s v="AGENCE SANTE PUBLIQUE CANADA"/>
    <x v="26"/>
  </r>
  <r>
    <s v="41KF11-200"/>
    <s v="TEST EC PANBIO ABBOTT NASAL"/>
    <x v="3"/>
    <n v="1"/>
    <n v="200"/>
    <n v="200"/>
    <s v="AGENCE SANTE PUBLIQUE CANADA"/>
    <x v="40"/>
  </r>
  <r>
    <s v="41KF11-225"/>
    <s v="TEST EC PANBIO ABBOTT NASAL"/>
    <x v="3"/>
    <n v="1"/>
    <n v="225"/>
    <n v="225"/>
    <s v="AGENCE SANTE PUBLIQUE CANADA"/>
    <x v="37"/>
  </r>
  <r>
    <s v="41KF11-225"/>
    <s v="TEST EC PANBIO ABBOTT NASAL"/>
    <x v="3"/>
    <n v="1"/>
    <n v="225"/>
    <n v="225"/>
    <s v="AGENCE SANTE PUBLIQUE CANADA"/>
    <x v="38"/>
  </r>
  <r>
    <s v="41KF11-275"/>
    <s v="TEST EC PANBIO ABBOTT NASAL"/>
    <x v="3"/>
    <n v="1"/>
    <n v="275"/>
    <n v="275"/>
    <s v="AGENCE SANTE PUBLIQUE CANADA"/>
    <x v="29"/>
  </r>
  <r>
    <s v="41KF11-300"/>
    <s v="TEST EC PANBIO ABBOTT NASAL"/>
    <x v="3"/>
    <n v="1"/>
    <n v="300"/>
    <n v="300"/>
    <s v="AGENCE SANTE PUBLIQUE CANADA"/>
    <x v="26"/>
  </r>
  <r>
    <s v="41KF11-375"/>
    <s v="TEST EC PANBIO ABBOTT NASAL"/>
    <x v="3"/>
    <n v="1"/>
    <n v="375"/>
    <n v="375"/>
    <s v="AGENCE SANTE PUBLIQUE CANADA"/>
    <x v="32"/>
  </r>
  <r>
    <s v="41KF11-375"/>
    <s v="TEST EC PANBIO ABBOTT NASAL"/>
    <x v="3"/>
    <n v="1"/>
    <n v="375"/>
    <n v="375"/>
    <s v="AGENCE SANTE PUBLIQUE CANADA"/>
    <x v="37"/>
  </r>
  <r>
    <s v="41KF11-375"/>
    <s v="TEST EC PANBIO ABBOTT NASAL"/>
    <x v="3"/>
    <n v="1"/>
    <n v="375"/>
    <n v="375"/>
    <s v="AGENCE SANTE PUBLIQUE CANADA"/>
    <x v="40"/>
  </r>
  <r>
    <s v="41KF11-400"/>
    <s v="TEST EC PANBIO ABBOTT NASAL"/>
    <x v="3"/>
    <n v="1"/>
    <n v="400"/>
    <n v="400"/>
    <s v="AGENCE SANTE PUBLIQUE CANADA"/>
    <x v="32"/>
  </r>
  <r>
    <s v="41KF11-450"/>
    <s v="TEST EC PANBIO ABBOTT NASAL"/>
    <x v="3"/>
    <n v="1"/>
    <n v="400"/>
    <n v="400"/>
    <s v="AGENCE SANTE PUBLIQUE CANADA"/>
    <x v="32"/>
  </r>
  <r>
    <s v="41KF11-50"/>
    <s v="TEST EC PANBIO ABBOTT NASAL"/>
    <x v="3"/>
    <n v="1"/>
    <n v="50"/>
    <n v="50"/>
    <s v="AGENCE SANTE PUBLIQUE CANADA"/>
    <x v="38"/>
  </r>
  <r>
    <s v="41KF11-500"/>
    <s v="TEST EC PANBIO ABBOTT NASAL"/>
    <x v="3"/>
    <n v="2"/>
    <n v="500"/>
    <n v="1000"/>
    <s v="AGENCE SANTE PUBLIQUE CANADA"/>
    <x v="26"/>
  </r>
  <r>
    <s v="41KF11-500"/>
    <s v="TEST EC PANBIO ABBOTT NASAL"/>
    <x v="3"/>
    <n v="1"/>
    <n v="500"/>
    <n v="500"/>
    <s v="AGENCE SANTE PUBLIQUE CANADA"/>
    <x v="26"/>
  </r>
  <r>
    <s v="41KF11-500"/>
    <s v="TEST EC PANBIO ABBOTT NASAL"/>
    <x v="3"/>
    <n v="1"/>
    <n v="500"/>
    <n v="500"/>
    <s v="AGENCE SANTE PUBLIQUE CANADA"/>
    <x v="39"/>
  </r>
  <r>
    <s v="41KF11-500"/>
    <s v="TEST EC PANBIO ABBOTT NASAL"/>
    <x v="3"/>
    <n v="1"/>
    <n v="500"/>
    <n v="500"/>
    <s v="AGENCE SANTE PUBLIQUE CANADA"/>
    <x v="40"/>
  </r>
  <r>
    <s v="41KF11-525"/>
    <s v="TEST EC PANBIO ABBOTT NASAL"/>
    <x v="3"/>
    <n v="1"/>
    <n v="525"/>
    <n v="525"/>
    <s v="AGENCE SANTE PUBLIQUE CANADA"/>
    <x v="37"/>
  </r>
  <r>
    <s v="41KF11-575"/>
    <s v="TEST EC PANBIO ABBOTT NASAL"/>
    <x v="3"/>
    <n v="1"/>
    <n v="575"/>
    <n v="575"/>
    <s v="AGENCE SANTE PUBLIQUE CANADA"/>
    <x v="37"/>
  </r>
  <r>
    <s v="41KF11-575"/>
    <s v="TEST EC PANBIO ABBOTT NASAL"/>
    <x v="3"/>
    <n v="1"/>
    <n v="575"/>
    <n v="575"/>
    <s v="AGENCE SANTE PUBLIQUE CANADA"/>
    <x v="40"/>
  </r>
  <r>
    <s v="41KF11-600"/>
    <s v="TEST EC PANBIO ABBOTT NASAL"/>
    <x v="3"/>
    <n v="1"/>
    <n v="600"/>
    <n v="600"/>
    <s v="AGENCE SANTE PUBLIQUE CANADA"/>
    <x v="5"/>
  </r>
  <r>
    <s v="41KF11-625"/>
    <s v="TEST EC PANBIO ABBOTT NASAL"/>
    <x v="3"/>
    <n v="1"/>
    <n v="625"/>
    <n v="625"/>
    <s v="AGENCE SANTE PUBLIQUE CANADA"/>
    <x v="31"/>
  </r>
  <r>
    <s v="41KF11-650"/>
    <s v="TEST EC PANBIO ABBOTT NASAL"/>
    <x v="3"/>
    <n v="1"/>
    <n v="650"/>
    <n v="650"/>
    <s v="AGENCE SANTE PUBLIQUE CANADA"/>
    <x v="26"/>
  </r>
  <r>
    <s v="41KF11-675"/>
    <s v="TEST EC PANBIO ABBOTT NASAL"/>
    <x v="3"/>
    <n v="1"/>
    <n v="675"/>
    <n v="675"/>
    <s v="AGENCE SANTE PUBLIQUE CANADA"/>
    <x v="41"/>
  </r>
  <r>
    <s v="41KF11-700"/>
    <s v="TEST EC PANBIO ABBOTT NASAL"/>
    <x v="3"/>
    <n v="1"/>
    <n v="700"/>
    <n v="700"/>
    <s v="AGENCE SANTE PUBLIQUE CANADA"/>
    <x v="26"/>
  </r>
  <r>
    <s v="41KF11-725"/>
    <s v="TEST EC PANBIO ABBOTT NASAL"/>
    <x v="3"/>
    <n v="1"/>
    <n v="725"/>
    <n v="725"/>
    <s v="AGENCE SANTE PUBLIQUE CANADA"/>
    <x v="31"/>
  </r>
  <r>
    <s v="41KF11-725"/>
    <s v="TEST EC PANBIO ABBOTT NASAL"/>
    <x v="3"/>
    <n v="1"/>
    <n v="725"/>
    <n v="725"/>
    <s v="AGENCE SANTE PUBLIQUE CANADA"/>
    <x v="5"/>
  </r>
  <r>
    <s v="41KF11-75"/>
    <s v="TEST EC PANBIO ABBOTT NASAL"/>
    <x v="3"/>
    <n v="2"/>
    <n v="75"/>
    <n v="150"/>
    <s v="AGENCE SANTE PUBLIQUE CANADA"/>
    <x v="26"/>
  </r>
  <r>
    <s v="41KF11-75"/>
    <s v="TEST EC PANBIO ABBOTT NASAL"/>
    <x v="3"/>
    <n v="1"/>
    <n v="75"/>
    <n v="75"/>
    <s v="AGENCE SANTE PUBLIQUE CANADA"/>
    <x v="5"/>
  </r>
  <r>
    <s v="41KF11-75"/>
    <s v="TEST EC PANBIO ABBOTT NASAL"/>
    <x v="3"/>
    <n v="1"/>
    <n v="75"/>
    <n v="75"/>
    <s v="AGENCE SANTE PUBLIQUE CANADA"/>
    <x v="40"/>
  </r>
  <r>
    <s v="41KF11-750"/>
    <s v="TEST EC PANBIO ABBOTT NASAL"/>
    <x v="3"/>
    <n v="1"/>
    <n v="750"/>
    <n v="750"/>
    <s v="AGENCE SANTE PUBLIQUE CANADA"/>
    <x v="26"/>
  </r>
  <r>
    <s v="41KF11-750"/>
    <s v="TEST EC PANBIO ABBOTT NASAL"/>
    <x v="3"/>
    <n v="1"/>
    <n v="750"/>
    <n v="750"/>
    <s v="AGENCE SANTE PUBLIQUE CANADA"/>
    <x v="32"/>
  </r>
  <r>
    <s v="41KF11-750"/>
    <s v="TEST EC PANBIO ABBOTT NASAL"/>
    <x v="3"/>
    <n v="1"/>
    <n v="750"/>
    <n v="750"/>
    <s v="AGENCE SANTE PUBLIQUE CANADA"/>
    <x v="32"/>
  </r>
  <r>
    <s v="41KF11-750"/>
    <s v="TEST EC PANBIO ABBOTT NASAL"/>
    <x v="3"/>
    <n v="1"/>
    <n v="750"/>
    <n v="750"/>
    <s v="AGENCE SANTE PUBLIQUE CANADA"/>
    <x v="38"/>
  </r>
  <r>
    <s v="41KF11-775"/>
    <s v="TEST EC PANBIO ABBOTT NASAL"/>
    <x v="3"/>
    <n v="1"/>
    <n v="775"/>
    <n v="775"/>
    <s v="AGENCE SANTE PUBLIQUE CANADA"/>
    <x v="31"/>
  </r>
  <r>
    <s v="41FK18"/>
    <s v="PANBIO TEST RAPIDE AMPOULE NASAL"/>
    <x v="3"/>
    <n v="240"/>
    <n v="800"/>
    <n v="192000"/>
    <s v="AGENCE SANTE PUBLIQUE CANADA"/>
    <x v="43"/>
  </r>
  <r>
    <s v="41FK18"/>
    <s v="PANBIO TEST RAPIDE AMPOULE NASAL"/>
    <x v="3"/>
    <n v="288"/>
    <n v="800"/>
    <n v="230400"/>
    <s v="AGENCE SANTE PUBLIQUE CANADA"/>
    <x v="44"/>
  </r>
  <r>
    <s v="41FK18"/>
    <s v="PANBIO TEST RAPIDE AMPOULE NASAL"/>
    <x v="3"/>
    <n v="335"/>
    <n v="800"/>
    <n v="268000"/>
    <s v="AGENCE SANTE PUBLIQUE CANADA"/>
    <x v="45"/>
  </r>
  <r>
    <s v="41FK18-225"/>
    <s v="PANBIO TEST RAPIDE AMPOULE NASAL"/>
    <x v="3"/>
    <n v="1"/>
    <n v="225"/>
    <n v="225"/>
    <s v="AGENCE SANTE PUBLIQUE CANADA"/>
    <x v="45"/>
  </r>
  <r>
    <s v="41FK18-575"/>
    <s v="PANBIO TEST RAPIDE AMPOULE NASAL"/>
    <x v="3"/>
    <n v="1"/>
    <n v="575"/>
    <n v="575"/>
    <s v="AGENCE SANTE PUBLIQUE CANADA"/>
    <x v="45"/>
  </r>
  <r>
    <s v="427-000"/>
    <s v="TROUSSE INFLUENZA ID NOW"/>
    <x v="4"/>
    <n v="834"/>
    <n v="24"/>
    <n v="20016"/>
    <s v="AGENCE SANTE PUBLIQUE CANADA"/>
    <x v="46"/>
  </r>
  <r>
    <s v="AF41FK10"/>
    <s v="TEST EC PANBIO ABBOTT NASOPHARYNGÉ"/>
    <x v="5"/>
    <n v="252"/>
    <n v="800"/>
    <n v="201600"/>
    <s v="AGENCE SANTE PUBLIQUE CANADA"/>
    <x v="47"/>
  </r>
  <r>
    <s v="AF41FK10"/>
    <s v="TEST EC PANBIO ABBOTT NASOPHARYNGÉ"/>
    <x v="5"/>
    <n v="312"/>
    <n v="800"/>
    <n v="249600"/>
    <s v="AGENCE SANTE PUBLIQUE CANADA"/>
    <x v="19"/>
  </r>
  <r>
    <s v="AF41FK10"/>
    <s v="TEST EC PANBIO ABBOTT NASOPHARYNGÉ"/>
    <x v="5"/>
    <n v="248"/>
    <n v="800"/>
    <n v="198400"/>
    <s v="AGENCE SANTE PUBLIQUE CANADA"/>
    <x v="2"/>
  </r>
  <r>
    <s v="AF41FK10"/>
    <s v="TEST EC PANBIO ABBOTT NASOPHARYNGÉ"/>
    <x v="5"/>
    <n v="168"/>
    <n v="800"/>
    <n v="134400"/>
    <s v="AGENCE SANTE PUBLIQUE CANADA"/>
    <x v="3"/>
  </r>
  <r>
    <s v="AF41FK10"/>
    <s v="TEST EC PANBIO ABBOTT NASOPHARYNGÉ"/>
    <x v="5"/>
    <n v="1"/>
    <n v="800"/>
    <n v="800"/>
    <s v="AGENCE SANTE PUBLIQUE CANADA"/>
    <x v="48"/>
  </r>
  <r>
    <s v="AF41FK10"/>
    <s v="TEST EC PANBIO ABBOTT NASOPHARYNGÉ"/>
    <x v="5"/>
    <n v="70"/>
    <n v="800"/>
    <n v="56000"/>
    <s v="AGENCE SANTE PUBLIQUE CANADA"/>
    <x v="26"/>
  </r>
  <r>
    <s v="AF41FK10-1000"/>
    <s v="TEST EC PANBIO ABBOTT NASOPHARYNGÉ"/>
    <x v="5"/>
    <n v="18"/>
    <n v="1000"/>
    <n v="18000"/>
    <s v="AGENCE SANTE PUBLIQUE CANADA"/>
    <x v="49"/>
  </r>
  <r>
    <s v="AF41FK10-125"/>
    <s v="TEST EC PANBIO ABBOTT NASOPHARYNGÉ"/>
    <x v="5"/>
    <n v="1"/>
    <n v="125"/>
    <n v="125"/>
    <s v="AGENCE SANTE PUBLIQUE CANADA"/>
    <x v="47"/>
  </r>
  <r>
    <s v="AF41FK10-192"/>
    <s v="TEST EC PANBIO ABBOTT NASOPHARYNGÉ"/>
    <x v="5"/>
    <n v="1"/>
    <n v="192"/>
    <n v="192"/>
    <s v="AGENCE SANTE PUBLIQUE CANADA"/>
    <x v="2"/>
  </r>
  <r>
    <s v="AF41FK10-300"/>
    <s v="TEST EC PANBIO ABBOTT NASOPHARYNGÉ"/>
    <x v="5"/>
    <n v="1"/>
    <n v="300"/>
    <n v="300"/>
    <s v="AGENCE SANTE PUBLIQUE CANADA"/>
    <x v="47"/>
  </r>
  <r>
    <s v="AF41FK10-450"/>
    <s v="TEST EC PANBIO ABBOTT NASOPHARYNGÉ"/>
    <x v="5"/>
    <n v="1"/>
    <n v="450"/>
    <n v="450"/>
    <s v="AGENCE SANTE PUBLIQUE CANADA"/>
    <x v="49"/>
  </r>
  <r>
    <s v="AF41FK10-600"/>
    <s v="TEST EC PANBIO ABBOTT NASOPHARYNGÉ"/>
    <x v="5"/>
    <n v="1"/>
    <n v="600"/>
    <n v="600"/>
    <s v="AGENCE SANTE PUBLIQUE CANADA"/>
    <x v="4"/>
  </r>
  <r>
    <s v="AF41FK10-672"/>
    <s v="TEST EC PANBIO ABBOTT NASOPHARYNGÉ"/>
    <x v="5"/>
    <n v="1"/>
    <n v="672"/>
    <n v="672"/>
    <s v="AGENCE SANTE PUBLIQUE CANADA"/>
    <x v="2"/>
  </r>
  <r>
    <s v="AF41FK10-775"/>
    <s v="TEST EC PANBIO ABBOTT NASOPHARYNGÉ"/>
    <x v="5"/>
    <n v="1"/>
    <n v="75"/>
    <n v="75"/>
    <s v="AGENCE SANTE PUBLIQUE CANADA"/>
    <x v="33"/>
  </r>
  <r>
    <s v="COV-19C25"/>
    <s v="COV19 ANTIGEN TEST CASSETTE BTNX"/>
    <x v="6"/>
    <n v="468"/>
    <n v="540"/>
    <n v="252720"/>
    <s v="AGENCE SANTE PUBLIQUE CANADA"/>
    <x v="7"/>
  </r>
  <r>
    <s v="COV-19C25"/>
    <s v="COV19 ANTIGEN TEST CASSETTE BTNX"/>
    <x v="6"/>
    <n v="468"/>
    <n v="540"/>
    <n v="252720"/>
    <s v="AGENCE SANTE PUBLIQUE CANADA"/>
    <x v="7"/>
  </r>
  <r>
    <s v="COV-19C25"/>
    <s v="COV19 ANTIGEN TEST CASSETTE BTNX"/>
    <x v="6"/>
    <n v="468"/>
    <n v="540"/>
    <n v="252720"/>
    <s v="AGENCE SANTE PUBLIQUE CANADA"/>
    <x v="7"/>
  </r>
  <r>
    <s v="COV-19C25"/>
    <s v="COV19 ANTIGEN TEST CASSETTE BTNX"/>
    <x v="6"/>
    <n v="450"/>
    <n v="540"/>
    <n v="243000"/>
    <s v="AGENCE SANTE PUBLIQUE CANADA"/>
    <x v="50"/>
  </r>
  <r>
    <s v="COV-19C25"/>
    <s v="COV19 ANTIGEN TEST CASSETTE BTNX"/>
    <x v="6"/>
    <n v="450"/>
    <n v="540"/>
    <n v="243000"/>
    <s v="AGENCE SANTE PUBLIQUE CANADA"/>
    <x v="50"/>
  </r>
  <r>
    <s v="COV-19C25"/>
    <s v="COV19 ANTIGEN TEST CASSETTE BTNX"/>
    <x v="6"/>
    <n v="450"/>
    <n v="540"/>
    <n v="243000"/>
    <s v="AGENCE SANTE PUBLIQUE CANADA"/>
    <x v="50"/>
  </r>
  <r>
    <s v="COV-19C25"/>
    <s v="COV19 ANTIGEN TEST CASSETTE BTNX"/>
    <x v="6"/>
    <n v="394"/>
    <n v="540"/>
    <n v="212760"/>
    <s v="AGENCE SANTE PUBLIQUE CANADA"/>
    <x v="50"/>
  </r>
  <r>
    <s v="COV-19C25"/>
    <s v="COV19 ANTIGEN TEST CASSETTE BTNX"/>
    <x v="6"/>
    <n v="468"/>
    <n v="540"/>
    <n v="252720"/>
    <s v="AGENCE SANTE PUBLIQUE CANADA"/>
    <x v="38"/>
  </r>
  <r>
    <s v="COV-19C25"/>
    <s v="COV19 ANTIGEN TEST CASSETTE BTNX"/>
    <x v="6"/>
    <n v="468"/>
    <n v="540"/>
    <n v="252720"/>
    <s v="AGENCE SANTE PUBLIQUE CANADA"/>
    <x v="51"/>
  </r>
  <r>
    <s v="COV-19C25"/>
    <s v="COV19 ANTIGEN TEST CASSETTE BTNX"/>
    <x v="6"/>
    <n v="468"/>
    <n v="540"/>
    <n v="252720"/>
    <s v="AGENCE SANTE PUBLIQUE CANADA"/>
    <x v="51"/>
  </r>
  <r>
    <s v="COV-19C25"/>
    <s v="COV19 ANTIGEN TEST CASSETTE BTNX"/>
    <x v="6"/>
    <n v="468"/>
    <n v="540"/>
    <n v="252720"/>
    <s v="AGENCE SANTE PUBLIQUE CANADA"/>
    <x v="52"/>
  </r>
  <r>
    <s v="COV-19C25"/>
    <s v="COV19 ANTIGEN TEST CASSETTE BTNX"/>
    <x v="6"/>
    <n v="468"/>
    <n v="540"/>
    <n v="252720"/>
    <s v="AGENCE SANTE PUBLIQUE CANADA"/>
    <x v="52"/>
  </r>
  <r>
    <s v="COV-19C25"/>
    <s v="COV19 ANTIGEN TEST CASSETTE BTNX"/>
    <x v="6"/>
    <n v="67"/>
    <n v="540"/>
    <n v="36180"/>
    <s v="AGENCE SANTE PUBLIQUE CANADA"/>
    <x v="53"/>
  </r>
  <r>
    <s v="COV-19C25"/>
    <s v="COV19 ANTIGEN TEST CASSETTE BTNX"/>
    <x v="6"/>
    <n v="468"/>
    <n v="540"/>
    <n v="252720"/>
    <s v="AGENCE SANTE PUBLIQUE CANADA"/>
    <x v="25"/>
  </r>
  <r>
    <s v="COV-19C25"/>
    <s v="COV19 ANTIGEN TEST CASSETTE BTNX"/>
    <x v="6"/>
    <n v="468"/>
    <n v="540"/>
    <n v="252720"/>
    <s v="AGENCE SANTE PUBLIQUE CANADA"/>
    <x v="25"/>
  </r>
  <r>
    <s v="COV-19C25"/>
    <s v="COV19 ANTIGEN TEST CASSETTE BTNX"/>
    <x v="6"/>
    <n v="468"/>
    <n v="540"/>
    <n v="252720"/>
    <s v="AGENCE SANTE PUBLIQUE CANADA"/>
    <x v="54"/>
  </r>
  <r>
    <s v="COV-19C25-220"/>
    <s v="COV19 ANTIGEN TEST CASSETTE BTNX"/>
    <x v="6"/>
    <n v="1"/>
    <n v="220"/>
    <n v="220"/>
    <s v="AGENCE SANTE PUBLIQUE CANADA"/>
    <x v="53"/>
  </r>
  <r>
    <s v="COV-19C25-80"/>
    <s v="COV19 ANTIGEN TEST CASSETTE BTNX"/>
    <x v="6"/>
    <n v="1"/>
    <n v="80"/>
    <n v="80"/>
    <s v="AGENCE SANTE PUBLIQUE CANADA"/>
    <x v="50"/>
  </r>
  <r>
    <s v="LUC-3000-24"/>
    <s v="SINGLE USE MOLECULAR TEST LUCIRA"/>
    <x v="7"/>
    <n v="54"/>
    <n v="24"/>
    <n v="1296"/>
    <s v="AGENCE SANTE PUBLIQUE CANADA"/>
    <x v="55"/>
  </r>
  <r>
    <s v="LUC-3000-24"/>
    <s v="SINGLE USE MOLECULAR TEST LUCIRA"/>
    <x v="7"/>
    <n v="17"/>
    <n v="24"/>
    <n v="408"/>
    <s v="AGENCE SANTE PUBLIQUE CANADA"/>
    <x v="56"/>
  </r>
  <r>
    <s v="LUC-3000-24"/>
    <s v="SINGLE USE MOLECULAR TEST LUCIRA"/>
    <x v="7"/>
    <n v="21"/>
    <n v="24"/>
    <n v="504"/>
    <s v="AGENCE SANTE PUBLIQUE CANADA"/>
    <x v="12"/>
  </r>
  <r>
    <s v="NAT-000"/>
    <s v="KITS EQUIPEMENTS /INSTRUMENT ID NOW"/>
    <x v="8"/>
    <n v="84"/>
    <n v="1"/>
    <n v="84"/>
    <s v="AGENCE SANTE PUBLIQUE CANADA"/>
    <x v="57"/>
  </r>
  <r>
    <s v="NAT-000"/>
    <s v="KITS EQUIPEMENTS /INSTRUMENT ID NOW"/>
    <x v="8"/>
    <n v="57"/>
    <n v="1"/>
    <n v="57"/>
    <s v="AGENCE SANTE PUBLIQUE CANADA"/>
    <x v="58"/>
  </r>
  <r>
    <s v="NAT-000"/>
    <s v="KITS EQUIPEMENTS /INSTRUMENT ID NOW"/>
    <x v="8"/>
    <n v="54"/>
    <n v="1"/>
    <n v="54"/>
    <s v="AGENCE SANTE PUBLIQUE CANADA"/>
    <x v="58"/>
  </r>
  <r>
    <s v="NAT-000"/>
    <s v="KITS EQUIPEMENTS /INSTRUMENT ID NOW"/>
    <x v="8"/>
    <n v="24"/>
    <n v="1"/>
    <n v="24"/>
    <s v="AGENCE SANTE PUBLIQUE CANADA"/>
    <x v="58"/>
  </r>
  <r>
    <s v="NAT-000"/>
    <s v="KITS EQUIPEMENTS /INSTRUMENT ID NOW"/>
    <x v="8"/>
    <n v="121"/>
    <n v="1"/>
    <n v="121"/>
    <s v="AGENCE SANTE PUBLIQUE CANADA"/>
    <x v="47"/>
  </r>
  <r>
    <s v="41KF11"/>
    <s v="TEST EC PANBIO ABBOTT NASAL"/>
    <x v="3"/>
    <n v="324"/>
    <n v="800"/>
    <n v="259200"/>
    <s v="AGENCE SANTE PUBLIQUE CANADA"/>
    <x v="59"/>
  </r>
  <r>
    <s v="41KF11"/>
    <s v="TEST EC PANBIO ABBOTT NASAL"/>
    <x v="3"/>
    <n v="289"/>
    <n v="800"/>
    <n v="231200"/>
    <s v="AGENCE SANTE PUBLIQUE CANADA"/>
    <x v="60"/>
  </r>
  <r>
    <s v="41KF11"/>
    <s v="TEST EC PANBIO ABBOTT NASAL"/>
    <x v="3"/>
    <n v="288"/>
    <n v="800"/>
    <n v="230400"/>
    <s v="AGENCE SANTE PUBLIQUE CANADA"/>
    <x v="61"/>
  </r>
  <r>
    <s v="41KF11"/>
    <s v="TEST EC PANBIO ABBOTT NASAL"/>
    <x v="3"/>
    <n v="239"/>
    <n v="800"/>
    <n v="191200"/>
    <s v="AGENCE SANTE PUBLIQUE CANADA"/>
    <x v="62"/>
  </r>
  <r>
    <s v="41KF11"/>
    <s v="TEST EC PANBIO ABBOTT NASAL"/>
    <x v="3"/>
    <n v="210"/>
    <n v="800"/>
    <n v="168000"/>
    <s v="AGENCE SANTE PUBLIQUE CANADA"/>
    <x v="63"/>
  </r>
  <r>
    <s v="41KF11-75"/>
    <s v="TEST EC PANBIO ABBOTT NASAL"/>
    <x v="3"/>
    <n v="1"/>
    <n v="75"/>
    <n v="75"/>
    <s v="AGENCE SANTE PUBLIQUE CANADA"/>
    <x v="63"/>
  </r>
  <r>
    <s v="AF41FK10"/>
    <s v="TEST EC PANBIO ABBOTT NASOPHARYNGÉ"/>
    <x v="5"/>
    <n v="346"/>
    <n v="800"/>
    <n v="276800"/>
    <s v="AGENCE SANTE PUBLIQUE CANADA"/>
    <x v="64"/>
  </r>
  <r>
    <s v="AF41FK10"/>
    <s v="TEST EC PANBIO ABBOTT NASOPHARYNGÉ"/>
    <x v="5"/>
    <n v="338"/>
    <n v="800"/>
    <n v="270400"/>
    <s v="AGENCE SANTE PUBLIQUE CANADA"/>
    <x v="65"/>
  </r>
  <r>
    <s v="AF41FK10"/>
    <s v="TEST EC PANBIO ABBOTT NASOPHARYNGÉ"/>
    <x v="5"/>
    <n v="193"/>
    <n v="800"/>
    <n v="154400"/>
    <s v="AGENCE SANTE PUBLIQUE CANADA"/>
    <x v="66"/>
  </r>
  <r>
    <s v="AF41FK10"/>
    <s v="TEST EC PANBIO ABBOTT NASOPHARYNGÉ"/>
    <x v="5"/>
    <n v="311"/>
    <n v="800"/>
    <n v="248800"/>
    <s v="AGENCE SANTE PUBLIQUE CANADA"/>
    <x v="67"/>
  </r>
  <r>
    <s v="AF41FK10"/>
    <s v="TEST EC PANBIO ABBOTT NASOPHARYNGÉ"/>
    <x v="5"/>
    <n v="312"/>
    <n v="800"/>
    <n v="249600"/>
    <s v="AGENCE SANTE PUBLIQUE CANADA"/>
    <x v="68"/>
  </r>
  <r>
    <s v="AF41FK10-275"/>
    <s v="TEST EC PANBIO ABBOTT NASOPHARYNGÉ"/>
    <x v="5"/>
    <n v="1"/>
    <n v="275"/>
    <n v="275"/>
    <s v="AGENCE SANTE PUBLIQUE CANADA"/>
    <x v="67"/>
  </r>
  <r>
    <s v="191-000"/>
    <s v="ID NOW"/>
    <x v="0"/>
    <n v="31"/>
    <n v="24"/>
    <n v="744"/>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72"/>
    <n v="24"/>
    <n v="1728"/>
    <s v="AGENCE SANTE PUBLIQUE CANADA"/>
    <x v="69"/>
  </r>
  <r>
    <s v="191-000"/>
    <s v="ID NOW"/>
    <x v="0"/>
    <n v="28"/>
    <n v="24"/>
    <n v="672"/>
    <s v="AGENCE SANTE PUBLIQUE CANADA"/>
    <x v="70"/>
  </r>
  <r>
    <s v="191-000"/>
    <s v="ID NOW"/>
    <x v="0"/>
    <n v="14"/>
    <n v="24"/>
    <n v="336"/>
    <s v="AGENCE SANTE PUBLIQUE CANADA"/>
    <x v="71"/>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71"/>
    <n v="24"/>
    <n v="1704"/>
    <s v="AGENCE SANTE PUBLIQUE CANADA"/>
    <x v="72"/>
  </r>
  <r>
    <s v="191-000"/>
    <s v="ID NOW"/>
    <x v="0"/>
    <n v="-17"/>
    <n v="24"/>
    <n v="-408"/>
    <s v="AGENCE SANTE PUBLIQUE CANADA"/>
    <x v="73"/>
  </r>
  <r>
    <s v="191-000"/>
    <s v="ID NOW"/>
    <x v="0"/>
    <n v="10"/>
    <n v="24"/>
    <n v="240"/>
    <s v="AGENCE SANTE PUBLIQUE CANADA"/>
    <x v="73"/>
  </r>
  <r>
    <s v="191-000"/>
    <s v="ID NOW"/>
    <x v="0"/>
    <n v="70"/>
    <n v="24"/>
    <n v="1680"/>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71"/>
    <n v="24"/>
    <n v="1704"/>
    <s v="AGENCE SANTE PUBLIQUE CANADA"/>
    <x v="73"/>
  </r>
  <r>
    <s v="191-000"/>
    <s v="ID NOW"/>
    <x v="0"/>
    <n v="1205"/>
    <n v="24"/>
    <n v="28920"/>
    <s v="AGENCE SANTE PUBLIQUE CANADA"/>
    <x v="74"/>
  </r>
  <r>
    <s v="191-000"/>
    <s v="ID NOW"/>
    <x v="0"/>
    <n v="1760"/>
    <n v="24"/>
    <n v="42240"/>
    <s v="AGENCE SANTE PUBLIQUE CANADA"/>
    <x v="21"/>
  </r>
  <r>
    <s v="191-000"/>
    <s v="ID NOW"/>
    <x v="0"/>
    <n v="1760"/>
    <n v="24"/>
    <n v="42240"/>
    <s v="AGENCE SANTE PUBLIQUE CANADA"/>
    <x v="75"/>
  </r>
  <r>
    <s v="191-000"/>
    <s v="ID NOW"/>
    <x v="0"/>
    <n v="1680"/>
    <n v="24"/>
    <n v="40320"/>
    <s v="AGENCE SANTE PUBLIQUE CANADA"/>
    <x v="76"/>
  </r>
  <r>
    <s v="191-000"/>
    <s v="ID NOW"/>
    <x v="0"/>
    <n v="1587"/>
    <n v="24"/>
    <n v="38088"/>
    <s v="AGENCE SANTE PUBLIQUE CANADA"/>
    <x v="77"/>
  </r>
  <r>
    <s v="191-000"/>
    <s v="ID NOW"/>
    <x v="0"/>
    <n v="1572"/>
    <n v="24"/>
    <n v="37728"/>
    <s v="AGENCE SANTE PUBLIQUE CANADA"/>
    <x v="77"/>
  </r>
  <r>
    <s v="191-000"/>
    <s v="ID NOW"/>
    <x v="0"/>
    <n v="2080"/>
    <n v="24"/>
    <n v="49920"/>
    <s v="AGENCE SANTE PUBLIQUE CANADA"/>
    <x v="22"/>
  </r>
  <r>
    <s v="191-000"/>
    <s v="ID NOW"/>
    <x v="0"/>
    <n v="714"/>
    <n v="24"/>
    <n v="17136"/>
    <s v="AGENCE SANTE PUBLIQUE CANADA"/>
    <x v="78"/>
  </r>
  <r>
    <s v="191-000"/>
    <s v="ID NOW"/>
    <x v="0"/>
    <n v="2044"/>
    <n v="24"/>
    <n v="49056"/>
    <s v="AGENCE SANTE PUBLIQUE CANADA"/>
    <x v="79"/>
  </r>
  <r>
    <s v="191-000"/>
    <s v="ID NOW"/>
    <x v="0"/>
    <n v="1231"/>
    <n v="24"/>
    <n v="29544"/>
    <s v="AGENCE SANTE PUBLIQUE CANADA"/>
    <x v="17"/>
  </r>
  <r>
    <s v="191-000"/>
    <s v="ID NOW"/>
    <x v="0"/>
    <n v="1840"/>
    <n v="24"/>
    <n v="44160"/>
    <s v="AGENCE SANTE PUBLIQUE CANADA"/>
    <x v="80"/>
  </r>
  <r>
    <s v="191-000"/>
    <s v="ID NOW"/>
    <x v="0"/>
    <n v="1809"/>
    <n v="24"/>
    <n v="43416"/>
    <s v="AGENCE SANTE PUBLIQUE CANADA"/>
    <x v="81"/>
  </r>
  <r>
    <s v="191-000"/>
    <s v="ID NOW"/>
    <x v="0"/>
    <n v="1680"/>
    <n v="24"/>
    <n v="40320"/>
    <s v="AGENCE SANTE PUBLIQUE CANADA"/>
    <x v="82"/>
  </r>
  <r>
    <s v="191-000"/>
    <s v="ID NOW"/>
    <x v="0"/>
    <n v="1600"/>
    <n v="24"/>
    <n v="38400"/>
    <s v="AGENCE SANTE PUBLIQUE CANADA"/>
    <x v="83"/>
  </r>
  <r>
    <s v="191-000"/>
    <s v="ID NOW"/>
    <x v="0"/>
    <n v="1600"/>
    <n v="24"/>
    <n v="38400"/>
    <s v="AGENCE SANTE PUBLIQUE CANADA"/>
    <x v="84"/>
  </r>
  <r>
    <s v="NAT-000"/>
    <s v="KITS EQUIPEMENTS /INSTRUMENT ID NOW"/>
    <x v="8"/>
    <n v="81"/>
    <n v="1"/>
    <n v="81"/>
    <s v="AGENCE SANTE PUBLIQUE CANADA"/>
    <x v="85"/>
  </r>
  <r>
    <s v="NAT-000"/>
    <s v="KITS EQUIPEMENTS /INSTRUMENT ID NOW"/>
    <x v="8"/>
    <n v="104"/>
    <n v="1"/>
    <n v="104"/>
    <s v="AGENCE SANTE PUBLIQUE CANADA"/>
    <x v="86"/>
  </r>
  <r>
    <s v="NAT-000"/>
    <s v="KITS EQUIPEMENTS /INSTRUMENT ID NOW"/>
    <x v="8"/>
    <n v="86"/>
    <n v="1"/>
    <n v="86"/>
    <s v="AGENCE SANTE PUBLIQUE CANADA"/>
    <x v="20"/>
  </r>
  <r>
    <s v="NAT-000"/>
    <s v="KITS EQUIPEMENTS /INSTRUMENT ID NOW"/>
    <x v="8"/>
    <n v="86"/>
    <n v="1"/>
    <n v="86"/>
    <s v="AGENCE SANTE PUBLIQUE CANADA"/>
    <x v="87"/>
  </r>
  <r>
    <n v="256066"/>
    <s v="BD VERITOR plus Analyzer"/>
    <x v="1"/>
    <n v="14"/>
    <n v="1"/>
    <n v="14"/>
    <s v="AGENCE SANTE PUBLIQUE CANADA"/>
    <x v="88"/>
  </r>
  <r>
    <n v="256066"/>
    <s v="BD VERITOR plus Analyzer"/>
    <x v="1"/>
    <n v="41"/>
    <n v="1"/>
    <n v="41"/>
    <s v="AGENCE SANTE PUBLIQUE CANADA"/>
    <x v="88"/>
  </r>
  <r>
    <n v="256066"/>
    <s v="BD VERITOR plus Analyzer"/>
    <x v="1"/>
    <n v="5"/>
    <n v="1"/>
    <n v="5"/>
    <s v="AGENCE SANTE PUBLIQUE CANADA"/>
    <x v="19"/>
  </r>
  <r>
    <n v="256066"/>
    <s v="BD VERITOR plus Analyzer"/>
    <x v="1"/>
    <n v="49"/>
    <n v="1"/>
    <n v="49"/>
    <s v="AGENCE SANTE PUBLIQUE CANADA"/>
    <x v="1"/>
  </r>
  <r>
    <s v="256066-V5-5"/>
    <s v="BE VERITOR+ ANALYZER V5.5 (10KTEST)"/>
    <x v="1"/>
    <n v="40"/>
    <n v="1"/>
    <n v="40"/>
    <s v="AGENCE SANTE PUBLIQUE CANADA"/>
    <x v="89"/>
  </r>
  <r>
    <n v="256089"/>
    <s v="VERITOR TEST.SYST.RAP DET.SARSCOV2"/>
    <x v="2"/>
    <n v="138"/>
    <n v="360"/>
    <n v="49680"/>
    <s v="AGENCE SANTE PUBLIQUE CANADA"/>
    <x v="71"/>
  </r>
  <r>
    <n v="256089"/>
    <s v="VERITOR TEST.SYST.RAP DET.SARSCOV2"/>
    <x v="2"/>
    <n v="334"/>
    <n v="360"/>
    <n v="120240"/>
    <s v="AGENCE SANTE PUBLIQUE CANADA"/>
    <x v="19"/>
  </r>
  <r>
    <n v="256089"/>
    <s v="VERITOR TEST.SYST.RAP DET.SARSCOV2"/>
    <x v="2"/>
    <n v="360"/>
    <n v="360"/>
    <n v="129600"/>
    <s v="AGENCE SANTE PUBLIQUE CANADA"/>
    <x v="19"/>
  </r>
  <r>
    <n v="256089"/>
    <s v="VERITOR TEST.SYST.RAP DET.SARSCOV2"/>
    <x v="2"/>
    <n v="115"/>
    <n v="360"/>
    <n v="41400"/>
    <s v="AGENCE SANTE PUBLIQUE CANADA"/>
    <x v="90"/>
  </r>
  <r>
    <n v="256089"/>
    <s v="VERITOR TEST.SYST.RAP DET.SARSCOV2"/>
    <x v="2"/>
    <n v="336"/>
    <n v="360"/>
    <n v="120960"/>
    <s v="AGENCE SANTE PUBLIQUE CANADA"/>
    <x v="91"/>
  </r>
  <r>
    <n v="256089"/>
    <s v="VERITOR TEST.SYST.RAP DET.SARSCOV2"/>
    <x v="2"/>
    <n v="30"/>
    <n v="360"/>
    <n v="10800"/>
    <s v="AGENCE SANTE PUBLIQUE CANADA"/>
    <x v="91"/>
  </r>
  <r>
    <n v="256089"/>
    <s v="VERITOR TEST.SYST.RAP DET.SARSCOV2"/>
    <x v="2"/>
    <n v="244"/>
    <n v="360"/>
    <n v="87840"/>
    <s v="AGENCE SANTE PUBLIQUE CANADA"/>
    <x v="87"/>
  </r>
  <r>
    <n v="256089"/>
    <s v="VERITOR TEST.SYST.RAP DET.SARSCOV2"/>
    <x v="2"/>
    <n v="8"/>
    <n v="360"/>
    <n v="2880"/>
    <s v="AGENCE SANTE PUBLIQUE CANADA"/>
    <x v="92"/>
  </r>
  <r>
    <s v="256089-240"/>
    <s v="VERITOR TEST.SYST.RAP DET.SARSCOV2"/>
    <x v="2"/>
    <n v="1"/>
    <n v="240"/>
    <n v="240"/>
    <s v="AGENCE SANTE PUBLIQUE CANADA"/>
    <x v="91"/>
  </r>
  <r>
    <s v="256089-240"/>
    <s v="VERITOR TEST.SYST.RAP DET.SARSCOV2"/>
    <x v="2"/>
    <n v="1"/>
    <n v="240"/>
    <n v="240"/>
    <s v="AGENCE SANTE PUBLIQUE CANADA"/>
    <x v="22"/>
  </r>
  <r>
    <s v="256089-30"/>
    <s v="VERITOR TEST.SYST.RAP DET.SARSCOV2"/>
    <x v="2"/>
    <n v="28"/>
    <n v="30"/>
    <n v="840"/>
    <s v="AGENCE SANTE PUBLIQUE CANADA"/>
    <x v="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9D7DF68-D99B-4DC0-A216-770742FF2C47}" name="Tableau croisé dynamique1"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B13" firstHeaderRow="1" firstDataRow="1" firstDataCol="1"/>
  <pivotFields count="10">
    <pivotField showAll="0"/>
    <pivotField showAll="0"/>
    <pivotField axis="axisRow" showAll="0">
      <items count="10">
        <item sd="0" x="1"/>
        <item sd="0" x="8"/>
        <item sd="0" x="2"/>
        <item sd="0" x="6"/>
        <item sd="0" x="0"/>
        <item sd="0" x="7"/>
        <item sd="0" x="3"/>
        <item sd="0" x="5"/>
        <item sd="0" x="4"/>
        <item t="default" sd="0"/>
      </items>
    </pivotField>
    <pivotField showAll="0"/>
    <pivotField numFmtId="3" showAll="0"/>
    <pivotField dataField="1" numFmtId="3" showAll="0"/>
    <pivotField showAll="0"/>
    <pivotField axis="axisRow" numFmtId="165" showAll="0">
      <items count="15">
        <item x="0"/>
        <item x="1"/>
        <item x="2"/>
        <item x="3"/>
        <item x="4"/>
        <item x="5"/>
        <item x="6"/>
        <item x="7"/>
        <item x="8"/>
        <item x="9"/>
        <item x="10"/>
        <item x="11"/>
        <item x="12"/>
        <item x="13"/>
        <item t="default"/>
      </items>
    </pivotField>
    <pivotField showAll="0">
      <items count="7">
        <item sd="0" x="0"/>
        <item sd="0" x="1"/>
        <item sd="0" x="2"/>
        <item sd="0" x="3"/>
        <item sd="0" x="4"/>
        <item sd="0" x="5"/>
        <item t="default"/>
      </items>
    </pivotField>
    <pivotField showAll="0">
      <items count="6">
        <item sd="0" x="0"/>
        <item sd="0" x="1"/>
        <item sd="0" x="2"/>
        <item sd="0" x="3"/>
        <item sd="0" x="4"/>
        <item t="default"/>
      </items>
    </pivotField>
  </pivotFields>
  <rowFields count="2">
    <field x="2"/>
    <field x="7"/>
  </rowFields>
  <rowItems count="10">
    <i>
      <x/>
    </i>
    <i>
      <x v="1"/>
    </i>
    <i>
      <x v="2"/>
    </i>
    <i>
      <x v="3"/>
    </i>
    <i>
      <x v="4"/>
    </i>
    <i>
      <x v="5"/>
    </i>
    <i>
      <x v="6"/>
    </i>
    <i>
      <x v="7"/>
    </i>
    <i>
      <x v="8"/>
    </i>
    <i t="grand">
      <x/>
    </i>
  </rowItems>
  <colItems count="1">
    <i/>
  </colItems>
  <dataFields count="1">
    <dataField name="Somme de Quantité unitaire" fld="5" baseField="4" baseItem="0" numFmtId="3"/>
  </dataField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8E6913-365F-4EEB-ACF8-2ABCA580AAAA}" name="Tableau2" displayName="Tableau2" ref="A2:G59" totalsRowShown="0" headerRowDxfId="14" dataDxfId="13" dataCellStyle="Milliers">
  <autoFilter ref="A2:G59" xr:uid="{6EDDBA95-23F3-4C4D-94A8-6FD9483C4ECE}"/>
  <tableColumns count="7">
    <tableColumn id="1" xr3:uid="{240F8D08-2373-4F34-8948-5621DC0CF6CF}" name="Milieu de livraison" dataDxfId="12"/>
    <tableColumn id="4" xr3:uid="{700AA108-A25C-462C-BBDE-254275F33873}" name="Date" dataDxfId="11"/>
    <tableColumn id="2" xr3:uid="{87D34510-243C-4EB5-8FB5-FC794D776C75}" name="PanBio nasal" dataDxfId="10" dataCellStyle="Milliers"/>
    <tableColumn id="3" xr3:uid="{B8EADBB0-3CE6-47A6-ABA5-375304B15907}" name="BD Veritor" dataDxfId="9" dataCellStyle="Milliers"/>
    <tableColumn id="12" xr3:uid="{C23A2E19-5A91-43F0-8666-5E03B179F90D}" name="Fastep" dataDxfId="8" dataCellStyle="Milliers"/>
    <tableColumn id="11" xr3:uid="{B75083A3-F116-46A7-BC12-6F51B64ED73F}" name="BTNX" dataDxfId="7" dataCellStyle="Milliers"/>
    <tableColumn id="10" xr3:uid="{55BC7FAD-922D-4180-84CA-FCB128594A49}" name="Total" dataDxfId="6" dataCellStyle="Milli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64C514-BD38-4939-9915-85F7077A0257}" name="Tableau5" displayName="Tableau5" ref="J2:L14" totalsRowShown="0">
  <autoFilter ref="J2:L14" xr:uid="{EA10F60A-B888-4142-9625-667EFB72D1C0}"/>
  <tableColumns count="3">
    <tableColumn id="1" xr3:uid="{61654FB0-3DEC-454C-AB4E-BF56476BA37E}" name="Test"/>
    <tableColumn id="2" xr3:uid="{FF24A81C-604E-4713-B6F1-E3E38818E363}" name="Années"/>
    <tableColumn id="3" xr3:uid="{1FC8AB6B-39AB-4A6B-8B6E-BADF965B3DB6}" name="Total" dataDxfId="5" dataCellStyle="Milliers"/>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F2F798-5CA0-44F3-B42D-7B1050816CE1}" name="Tableau142" displayName="Tableau142" ref="A16:F21" totalsRowShown="0">
  <autoFilter ref="A16:F21" xr:uid="{B63E77EE-90DA-453C-A5DC-94216D8AAB0A}"/>
  <tableColumns count="6">
    <tableColumn id="1" xr3:uid="{8E12BDEE-36B0-4B9D-A850-EE8277FF4743}" name="Type d'appareil/de test"/>
    <tableColumn id="3" xr3:uid="{69AA958C-3E8F-467A-B7AD-B474CC804CE8}" name="Octobre" dataDxfId="4" dataCellStyle="Milliers"/>
    <tableColumn id="4" xr3:uid="{7A146742-E5FA-4CA8-950B-6CA332D5DF81}" name="Novembre" dataDxfId="3" dataCellStyle="Milliers"/>
    <tableColumn id="5" xr3:uid="{42B3AB55-8DCB-4A43-BB8D-50773D110F59}" name="Décembre" dataDxfId="2" dataCellStyle="Milliers"/>
    <tableColumn id="6" xr3:uid="{4B5E6F8E-2C2E-4B67-81BC-5CB05EFE11F5}" name="Janvier" dataDxfId="1" dataCellStyle="Milliers"/>
    <tableColumn id="2" xr3:uid="{6555D2C7-3F6C-4998-BC7C-99D6CB3F00F0}" name="Total" dataDxfId="0" dataCellStyle="Milliers"/>
  </tableColumns>
  <tableStyleInfo name="TableStyleMedium6"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C9B0F-24F6-48A5-B840-56EB0C42C225}">
  <dimension ref="A1:Y59"/>
  <sheetViews>
    <sheetView tabSelected="1" topLeftCell="A10" workbookViewId="0">
      <pane xSplit="1" topLeftCell="H1" activePane="topRight" state="frozen"/>
      <selection pane="topRight" activeCell="M26" sqref="M26"/>
    </sheetView>
  </sheetViews>
  <sheetFormatPr baseColWidth="10" defaultRowHeight="14.4" x14ac:dyDescent="0.3"/>
  <cols>
    <col min="1" max="1" width="31.6640625" customWidth="1"/>
    <col min="2" max="2" width="33.77734375" customWidth="1"/>
    <col min="3" max="3" width="14" customWidth="1"/>
    <col min="4" max="5" width="13" bestFit="1" customWidth="1"/>
    <col min="6" max="7" width="14" bestFit="1" customWidth="1"/>
    <col min="10" max="10" width="26.33203125" customWidth="1"/>
    <col min="12" max="12" width="12.77734375" bestFit="1" customWidth="1"/>
    <col min="24" max="24" width="15.5546875" customWidth="1"/>
  </cols>
  <sheetData>
    <row r="1" spans="1:12" ht="18" x14ac:dyDescent="0.35">
      <c r="A1" s="13" t="s">
        <v>41</v>
      </c>
      <c r="J1" s="2" t="s">
        <v>45</v>
      </c>
    </row>
    <row r="2" spans="1:12" x14ac:dyDescent="0.3">
      <c r="A2" s="2" t="s">
        <v>17</v>
      </c>
      <c r="B2" s="2" t="s">
        <v>27</v>
      </c>
      <c r="C2" s="2" t="s">
        <v>18</v>
      </c>
      <c r="D2" s="2" t="s">
        <v>2</v>
      </c>
      <c r="E2" s="2" t="s">
        <v>19</v>
      </c>
      <c r="F2" s="2" t="s">
        <v>3</v>
      </c>
      <c r="G2" s="2" t="s">
        <v>16</v>
      </c>
      <c r="J2" t="s">
        <v>44</v>
      </c>
      <c r="K2" t="s">
        <v>42</v>
      </c>
      <c r="L2" t="s">
        <v>16</v>
      </c>
    </row>
    <row r="3" spans="1:12" x14ac:dyDescent="0.3">
      <c r="A3" s="2" t="s">
        <v>10</v>
      </c>
      <c r="B3" s="6" t="s">
        <v>22</v>
      </c>
      <c r="C3" s="4">
        <v>493050</v>
      </c>
      <c r="D3" s="4"/>
      <c r="E3" s="4"/>
      <c r="F3" s="4"/>
      <c r="G3" s="7"/>
      <c r="J3" s="2" t="s">
        <v>0</v>
      </c>
      <c r="K3" t="s">
        <v>33</v>
      </c>
      <c r="L3" s="4">
        <v>14</v>
      </c>
    </row>
    <row r="4" spans="1:12" x14ac:dyDescent="0.3">
      <c r="A4" s="2" t="s">
        <v>10</v>
      </c>
      <c r="B4" s="6" t="s">
        <v>23</v>
      </c>
      <c r="C4" s="4">
        <v>340050</v>
      </c>
      <c r="D4" s="4"/>
      <c r="E4" s="4"/>
      <c r="F4" s="4"/>
      <c r="G4" s="7"/>
      <c r="J4" s="2"/>
      <c r="K4" t="s">
        <v>34</v>
      </c>
      <c r="L4" s="4">
        <v>342</v>
      </c>
    </row>
    <row r="5" spans="1:12" x14ac:dyDescent="0.3">
      <c r="A5" s="2" t="s">
        <v>10</v>
      </c>
      <c r="B5" s="6" t="s">
        <v>24</v>
      </c>
      <c r="C5" s="4">
        <v>83600</v>
      </c>
      <c r="D5" s="4"/>
      <c r="E5" s="4"/>
      <c r="F5" s="4">
        <v>525</v>
      </c>
      <c r="G5" s="7"/>
      <c r="J5" s="2" t="s">
        <v>1</v>
      </c>
      <c r="K5" t="s">
        <v>33</v>
      </c>
      <c r="L5" s="4">
        <v>89</v>
      </c>
    </row>
    <row r="6" spans="1:12" x14ac:dyDescent="0.3">
      <c r="A6" s="2" t="s">
        <v>10</v>
      </c>
      <c r="B6" s="6" t="s">
        <v>25</v>
      </c>
      <c r="C6" s="4">
        <v>432040</v>
      </c>
      <c r="D6" s="4"/>
      <c r="E6" s="4"/>
      <c r="F6" s="4">
        <v>3895640</v>
      </c>
      <c r="G6" s="7"/>
      <c r="J6" s="2"/>
      <c r="K6" t="s">
        <v>34</v>
      </c>
      <c r="L6" s="4">
        <v>511</v>
      </c>
    </row>
    <row r="7" spans="1:12" x14ac:dyDescent="0.3">
      <c r="A7" s="2" t="s">
        <v>10</v>
      </c>
      <c r="B7" s="6" t="s">
        <v>26</v>
      </c>
      <c r="C7" s="4">
        <v>15120</v>
      </c>
      <c r="D7" s="4"/>
      <c r="E7" s="4"/>
      <c r="F7" s="4">
        <v>3478440</v>
      </c>
      <c r="G7" s="7"/>
      <c r="J7" s="2" t="s">
        <v>4</v>
      </c>
      <c r="K7" t="s">
        <v>33</v>
      </c>
      <c r="L7" s="4">
        <v>23520</v>
      </c>
    </row>
    <row r="8" spans="1:12" x14ac:dyDescent="0.3">
      <c r="A8" s="2" t="s">
        <v>10</v>
      </c>
      <c r="B8" s="2" t="s">
        <v>28</v>
      </c>
      <c r="C8" s="7">
        <v>1363860</v>
      </c>
      <c r="D8" s="7">
        <v>0</v>
      </c>
      <c r="E8" s="7">
        <v>0</v>
      </c>
      <c r="F8" s="7">
        <v>7374605</v>
      </c>
      <c r="G8" s="7">
        <f>SUM(Tableau2[[#This Row],[PanBio nasal]:[BTNX]])</f>
        <v>8738465</v>
      </c>
      <c r="J8" s="2"/>
      <c r="K8" t="s">
        <v>34</v>
      </c>
      <c r="L8" s="4">
        <v>1043688</v>
      </c>
    </row>
    <row r="9" spans="1:12" x14ac:dyDescent="0.3">
      <c r="A9" s="8"/>
      <c r="B9" s="9"/>
      <c r="C9" s="10"/>
      <c r="D9" s="10"/>
      <c r="E9" s="10"/>
      <c r="F9" s="10"/>
      <c r="G9" s="12"/>
      <c r="J9" s="2"/>
      <c r="K9" t="s">
        <v>35</v>
      </c>
      <c r="L9" s="4">
        <v>129432</v>
      </c>
    </row>
    <row r="10" spans="1:12" x14ac:dyDescent="0.3">
      <c r="A10" s="2" t="s">
        <v>11</v>
      </c>
      <c r="B10" s="6" t="s">
        <v>22</v>
      </c>
      <c r="C10" s="4"/>
      <c r="D10" s="4"/>
      <c r="E10" s="4"/>
      <c r="F10" s="4"/>
      <c r="G10" s="7"/>
      <c r="J10" s="2" t="s">
        <v>5</v>
      </c>
      <c r="K10" t="s">
        <v>34</v>
      </c>
      <c r="L10" s="4">
        <v>1296</v>
      </c>
    </row>
    <row r="11" spans="1:12" x14ac:dyDescent="0.3">
      <c r="A11" s="2" t="s">
        <v>11</v>
      </c>
      <c r="B11" s="6" t="s">
        <v>23</v>
      </c>
      <c r="C11" s="4"/>
      <c r="D11" s="4"/>
      <c r="E11" s="4"/>
      <c r="F11" s="4"/>
      <c r="G11" s="7"/>
      <c r="J11" s="2"/>
      <c r="K11" t="s">
        <v>35</v>
      </c>
      <c r="L11" s="4">
        <v>504</v>
      </c>
    </row>
    <row r="12" spans="1:12" x14ac:dyDescent="0.3">
      <c r="A12" s="2" t="s">
        <v>11</v>
      </c>
      <c r="B12" s="6" t="s">
        <v>24</v>
      </c>
      <c r="C12" s="4"/>
      <c r="D12" s="4"/>
      <c r="E12" s="4"/>
      <c r="F12" s="4">
        <v>2186535</v>
      </c>
      <c r="G12" s="7"/>
      <c r="J12" s="2" t="s">
        <v>7</v>
      </c>
      <c r="K12" t="s">
        <v>33</v>
      </c>
      <c r="L12" s="4">
        <v>1070400</v>
      </c>
    </row>
    <row r="13" spans="1:12" x14ac:dyDescent="0.3">
      <c r="A13" s="2" t="s">
        <v>11</v>
      </c>
      <c r="B13" s="6" t="s">
        <v>25</v>
      </c>
      <c r="C13" s="4"/>
      <c r="D13" s="4"/>
      <c r="E13" s="4"/>
      <c r="F13" s="4">
        <v>1913835</v>
      </c>
      <c r="G13" s="7"/>
      <c r="J13" s="2"/>
      <c r="K13" t="s">
        <v>34</v>
      </c>
      <c r="L13" s="4">
        <v>1265389</v>
      </c>
    </row>
    <row r="14" spans="1:12" x14ac:dyDescent="0.3">
      <c r="A14" s="2" t="s">
        <v>11</v>
      </c>
      <c r="B14" s="6" t="s">
        <v>26</v>
      </c>
      <c r="C14" s="4"/>
      <c r="D14" s="4"/>
      <c r="E14" s="4"/>
      <c r="F14" s="4">
        <v>1455480</v>
      </c>
      <c r="G14" s="7"/>
      <c r="J14" s="2" t="s">
        <v>9</v>
      </c>
      <c r="K14" s="2"/>
      <c r="L14" s="7">
        <f>SUM(L3:L13)</f>
        <v>3535185</v>
      </c>
    </row>
    <row r="15" spans="1:12" x14ac:dyDescent="0.3">
      <c r="A15" s="2" t="s">
        <v>11</v>
      </c>
      <c r="B15" s="2" t="s">
        <v>28</v>
      </c>
      <c r="C15" s="7">
        <v>0</v>
      </c>
      <c r="D15" s="7">
        <v>0</v>
      </c>
      <c r="E15" s="7">
        <v>0</v>
      </c>
      <c r="F15" s="7">
        <v>5555850</v>
      </c>
      <c r="G15" s="7">
        <f>SUM(Tableau2[[#This Row],[PanBio nasal]:[BTNX]])</f>
        <v>5555850</v>
      </c>
    </row>
    <row r="16" spans="1:12" x14ac:dyDescent="0.3">
      <c r="A16" s="8"/>
      <c r="B16" s="9"/>
      <c r="C16" s="10"/>
      <c r="D16" s="10"/>
      <c r="E16" s="10"/>
      <c r="F16" s="10"/>
      <c r="G16" s="12"/>
      <c r="J16" t="s">
        <v>46</v>
      </c>
    </row>
    <row r="17" spans="1:10" x14ac:dyDescent="0.3">
      <c r="A17" s="2" t="s">
        <v>12</v>
      </c>
      <c r="B17" s="2" t="s">
        <v>22</v>
      </c>
      <c r="C17" s="4"/>
      <c r="D17" s="4"/>
      <c r="E17" s="4"/>
      <c r="F17" s="4"/>
      <c r="G17" s="7"/>
    </row>
    <row r="18" spans="1:10" x14ac:dyDescent="0.3">
      <c r="A18" s="2" t="s">
        <v>12</v>
      </c>
      <c r="B18" s="2" t="s">
        <v>23</v>
      </c>
      <c r="C18" s="4"/>
      <c r="D18" s="4">
        <v>137755</v>
      </c>
      <c r="E18" s="4"/>
      <c r="F18" s="4"/>
      <c r="G18" s="7"/>
    </row>
    <row r="19" spans="1:10" x14ac:dyDescent="0.3">
      <c r="A19" s="2" t="s">
        <v>12</v>
      </c>
      <c r="B19" s="2" t="s">
        <v>24</v>
      </c>
      <c r="C19" s="4">
        <v>64675</v>
      </c>
      <c r="D19" s="4">
        <v>118451</v>
      </c>
      <c r="E19" s="4"/>
      <c r="F19" s="4"/>
      <c r="G19" s="7"/>
      <c r="J19" t="s">
        <v>47</v>
      </c>
    </row>
    <row r="20" spans="1:10" x14ac:dyDescent="0.3">
      <c r="A20" s="2" t="s">
        <v>12</v>
      </c>
      <c r="B20" s="2" t="s">
        <v>25</v>
      </c>
      <c r="C20" s="4">
        <v>283188</v>
      </c>
      <c r="D20" s="4">
        <v>94758</v>
      </c>
      <c r="E20" s="4"/>
      <c r="F20" s="4">
        <v>10680</v>
      </c>
      <c r="G20" s="7"/>
    </row>
    <row r="21" spans="1:10" x14ac:dyDescent="0.3">
      <c r="A21" s="2" t="s">
        <v>12</v>
      </c>
      <c r="B21" s="2" t="s">
        <v>26</v>
      </c>
      <c r="C21" s="4">
        <v>25435</v>
      </c>
      <c r="D21" s="4">
        <v>15565</v>
      </c>
      <c r="E21" s="4"/>
      <c r="F21" s="4">
        <v>178900</v>
      </c>
      <c r="G21" s="7"/>
    </row>
    <row r="22" spans="1:10" x14ac:dyDescent="0.3">
      <c r="A22" s="2" t="s">
        <v>12</v>
      </c>
      <c r="B22" s="2" t="s">
        <v>28</v>
      </c>
      <c r="C22" s="7">
        <v>373298</v>
      </c>
      <c r="D22" s="7">
        <v>366529</v>
      </c>
      <c r="E22" s="7">
        <v>0</v>
      </c>
      <c r="F22" s="7">
        <v>189580</v>
      </c>
      <c r="G22" s="7">
        <f>SUM(Tableau2[[#This Row],[PanBio nasal]:[BTNX]])</f>
        <v>929407</v>
      </c>
    </row>
    <row r="23" spans="1:10" x14ac:dyDescent="0.3">
      <c r="A23" s="8"/>
      <c r="B23" s="8"/>
      <c r="C23" s="10"/>
      <c r="D23" s="10"/>
      <c r="E23" s="10"/>
      <c r="F23" s="10"/>
      <c r="G23" s="12"/>
    </row>
    <row r="24" spans="1:10" x14ac:dyDescent="0.3">
      <c r="A24" s="2" t="s">
        <v>13</v>
      </c>
      <c r="B24" s="2" t="s">
        <v>22</v>
      </c>
      <c r="C24" s="4"/>
      <c r="D24" s="4"/>
      <c r="E24" s="4"/>
      <c r="F24" s="4"/>
      <c r="G24" s="7"/>
    </row>
    <row r="25" spans="1:10" x14ac:dyDescent="0.3">
      <c r="A25" s="2" t="s">
        <v>13</v>
      </c>
      <c r="B25" s="2" t="s">
        <v>23</v>
      </c>
      <c r="C25" s="4"/>
      <c r="D25" s="4"/>
      <c r="E25" s="4"/>
      <c r="F25" s="4"/>
      <c r="G25" s="7"/>
    </row>
    <row r="26" spans="1:10" x14ac:dyDescent="0.3">
      <c r="A26" s="2" t="s">
        <v>13</v>
      </c>
      <c r="B26" s="2" t="s">
        <v>24</v>
      </c>
      <c r="C26" s="4"/>
      <c r="D26" s="4"/>
      <c r="E26" s="4"/>
      <c r="F26" s="4"/>
      <c r="G26" s="7"/>
    </row>
    <row r="27" spans="1:10" x14ac:dyDescent="0.3">
      <c r="A27" s="2" t="s">
        <v>13</v>
      </c>
      <c r="B27" s="2" t="s">
        <v>25</v>
      </c>
      <c r="C27" s="4">
        <v>2755780</v>
      </c>
      <c r="D27" s="4"/>
      <c r="E27" s="4"/>
      <c r="F27" s="4"/>
      <c r="G27" s="7"/>
    </row>
    <row r="28" spans="1:10" x14ac:dyDescent="0.3">
      <c r="A28" s="2" t="s">
        <v>13</v>
      </c>
      <c r="B28" s="2" t="s">
        <v>26</v>
      </c>
      <c r="C28" s="4">
        <v>736700</v>
      </c>
      <c r="D28" s="4">
        <v>409400</v>
      </c>
      <c r="E28" s="4">
        <v>439250</v>
      </c>
      <c r="F28" s="4"/>
      <c r="G28" s="7"/>
    </row>
    <row r="29" spans="1:10" x14ac:dyDescent="0.3">
      <c r="A29" s="2" t="s">
        <v>13</v>
      </c>
      <c r="B29" s="2" t="s">
        <v>28</v>
      </c>
      <c r="C29" s="7">
        <v>3492480</v>
      </c>
      <c r="D29" s="7">
        <v>409400</v>
      </c>
      <c r="E29" s="7">
        <v>439250</v>
      </c>
      <c r="F29" s="7">
        <v>0</v>
      </c>
      <c r="G29" s="7">
        <f>SUM(Tableau2[[#This Row],[PanBio nasal]:[BTNX]])</f>
        <v>4341130</v>
      </c>
    </row>
    <row r="30" spans="1:10" x14ac:dyDescent="0.3">
      <c r="A30" s="8"/>
      <c r="B30" s="8"/>
      <c r="C30" s="10"/>
      <c r="D30" s="10"/>
      <c r="E30" s="10"/>
      <c r="F30" s="10"/>
      <c r="G30" s="12"/>
    </row>
    <row r="31" spans="1:10" x14ac:dyDescent="0.3">
      <c r="A31" s="2" t="s">
        <v>14</v>
      </c>
      <c r="B31" s="2" t="s">
        <v>22</v>
      </c>
      <c r="C31" s="4"/>
      <c r="D31" s="4"/>
      <c r="E31" s="4"/>
      <c r="F31" s="4"/>
      <c r="G31" s="7"/>
    </row>
    <row r="32" spans="1:10" x14ac:dyDescent="0.3">
      <c r="A32" s="2" t="s">
        <v>14</v>
      </c>
      <c r="B32" s="2" t="s">
        <v>23</v>
      </c>
      <c r="C32" s="4"/>
      <c r="D32" s="4"/>
      <c r="E32" s="4"/>
      <c r="F32" s="4"/>
      <c r="G32" s="7"/>
    </row>
    <row r="33" spans="1:7" x14ac:dyDescent="0.3">
      <c r="A33" s="2" t="s">
        <v>14</v>
      </c>
      <c r="B33" s="2" t="s">
        <v>24</v>
      </c>
      <c r="C33" s="4"/>
      <c r="D33" s="4">
        <v>136080</v>
      </c>
      <c r="E33" s="4"/>
      <c r="F33" s="4"/>
      <c r="G33" s="7"/>
    </row>
    <row r="34" spans="1:7" x14ac:dyDescent="0.3">
      <c r="A34" s="2" t="s">
        <v>14</v>
      </c>
      <c r="B34" s="2" t="s">
        <v>25</v>
      </c>
      <c r="C34" s="4">
        <v>600</v>
      </c>
      <c r="D34" s="4">
        <v>338040</v>
      </c>
      <c r="E34" s="4"/>
      <c r="F34" s="4">
        <v>2297700</v>
      </c>
      <c r="G34" s="7"/>
    </row>
    <row r="35" spans="1:7" x14ac:dyDescent="0.3">
      <c r="A35" s="2" t="s">
        <v>14</v>
      </c>
      <c r="B35" s="2" t="s">
        <v>26</v>
      </c>
      <c r="C35" s="4"/>
      <c r="D35" s="4"/>
      <c r="E35" s="4">
        <v>3000000</v>
      </c>
      <c r="F35" s="4">
        <v>5758120</v>
      </c>
      <c r="G35" s="7"/>
    </row>
    <row r="36" spans="1:7" x14ac:dyDescent="0.3">
      <c r="A36" s="2" t="s">
        <v>14</v>
      </c>
      <c r="B36" s="2" t="s">
        <v>28</v>
      </c>
      <c r="C36" s="7">
        <v>600</v>
      </c>
      <c r="D36" s="7">
        <v>474120</v>
      </c>
      <c r="E36" s="7">
        <v>3000000</v>
      </c>
      <c r="F36" s="7">
        <v>8055820</v>
      </c>
      <c r="G36" s="7">
        <f>SUM(Tableau2[[#This Row],[PanBio nasal]:[BTNX]])</f>
        <v>11530540</v>
      </c>
    </row>
    <row r="37" spans="1:7" x14ac:dyDescent="0.3">
      <c r="A37" s="8"/>
      <c r="B37" s="8"/>
      <c r="C37" s="10"/>
      <c r="D37" s="10"/>
      <c r="E37" s="10"/>
      <c r="F37" s="10"/>
      <c r="G37" s="12"/>
    </row>
    <row r="38" spans="1:7" x14ac:dyDescent="0.3">
      <c r="A38" s="2" t="s">
        <v>15</v>
      </c>
      <c r="B38" s="2" t="s">
        <v>22</v>
      </c>
      <c r="C38" s="4"/>
      <c r="D38" s="4"/>
      <c r="E38" s="4"/>
      <c r="F38" s="4"/>
      <c r="G38" s="7"/>
    </row>
    <row r="39" spans="1:7" x14ac:dyDescent="0.3">
      <c r="A39" s="2" t="s">
        <v>15</v>
      </c>
      <c r="B39" s="2" t="s">
        <v>23</v>
      </c>
      <c r="C39" s="4"/>
      <c r="D39" s="4"/>
      <c r="E39" s="4"/>
      <c r="F39" s="4"/>
      <c r="G39" s="7"/>
    </row>
    <row r="40" spans="1:7" x14ac:dyDescent="0.3">
      <c r="A40" s="2" t="s">
        <v>15</v>
      </c>
      <c r="B40" s="2" t="s">
        <v>24</v>
      </c>
      <c r="C40" s="4"/>
      <c r="D40" s="4"/>
      <c r="E40" s="4"/>
      <c r="F40" s="4"/>
      <c r="G40" s="7"/>
    </row>
    <row r="41" spans="1:7" x14ac:dyDescent="0.3">
      <c r="A41" s="2" t="s">
        <v>15</v>
      </c>
      <c r="B41" s="2" t="s">
        <v>25</v>
      </c>
      <c r="C41" s="4">
        <v>7150</v>
      </c>
      <c r="D41" s="4"/>
      <c r="E41" s="4"/>
      <c r="F41" s="4">
        <v>525</v>
      </c>
      <c r="G41" s="7"/>
    </row>
    <row r="42" spans="1:7" x14ac:dyDescent="0.3">
      <c r="A42" s="2" t="s">
        <v>15</v>
      </c>
      <c r="B42" s="2" t="s">
        <v>26</v>
      </c>
      <c r="C42" s="4"/>
      <c r="D42" s="4"/>
      <c r="E42" s="4"/>
      <c r="F42" s="4">
        <v>484030</v>
      </c>
      <c r="G42" s="7"/>
    </row>
    <row r="43" spans="1:7" x14ac:dyDescent="0.3">
      <c r="A43" s="2" t="s">
        <v>15</v>
      </c>
      <c r="B43" s="2" t="s">
        <v>28</v>
      </c>
      <c r="C43" s="7">
        <v>7150</v>
      </c>
      <c r="D43" s="7">
        <v>0</v>
      </c>
      <c r="E43" s="7">
        <v>0</v>
      </c>
      <c r="F43" s="7">
        <v>484555</v>
      </c>
      <c r="G43" s="7">
        <f>SUM(Tableau2[[#This Row],[PanBio nasal]:[BTNX]])</f>
        <v>491705</v>
      </c>
    </row>
    <row r="44" spans="1:7" x14ac:dyDescent="0.3">
      <c r="A44" s="8"/>
      <c r="B44" s="8"/>
      <c r="C44" s="10"/>
      <c r="D44" s="10"/>
      <c r="E44" s="10"/>
      <c r="F44" s="10"/>
      <c r="G44" s="12"/>
    </row>
    <row r="45" spans="1:7" x14ac:dyDescent="0.3">
      <c r="A45" s="2" t="s">
        <v>20</v>
      </c>
      <c r="B45" s="2" t="s">
        <v>22</v>
      </c>
      <c r="C45" s="4"/>
      <c r="D45" s="4"/>
      <c r="E45" s="4"/>
      <c r="F45" s="4"/>
      <c r="G45" s="7"/>
    </row>
    <row r="46" spans="1:7" x14ac:dyDescent="0.3">
      <c r="A46" s="2" t="s">
        <v>20</v>
      </c>
      <c r="B46" s="2" t="s">
        <v>23</v>
      </c>
      <c r="C46" s="4"/>
      <c r="D46" s="4">
        <v>720</v>
      </c>
      <c r="E46" s="4"/>
      <c r="F46" s="4"/>
      <c r="G46" s="7"/>
    </row>
    <row r="47" spans="1:7" x14ac:dyDescent="0.3">
      <c r="A47" s="2" t="s">
        <v>20</v>
      </c>
      <c r="B47" s="2" t="s">
        <v>24</v>
      </c>
      <c r="C47" s="4">
        <v>125</v>
      </c>
      <c r="D47" s="4">
        <v>2520</v>
      </c>
      <c r="E47" s="4"/>
      <c r="F47" s="4"/>
      <c r="G47" s="7"/>
    </row>
    <row r="48" spans="1:7" x14ac:dyDescent="0.3">
      <c r="A48" s="2" t="s">
        <v>20</v>
      </c>
      <c r="B48" s="2" t="s">
        <v>25</v>
      </c>
      <c r="C48" s="4">
        <v>4125</v>
      </c>
      <c r="D48" s="4">
        <v>750</v>
      </c>
      <c r="E48" s="4"/>
      <c r="F48" s="4"/>
      <c r="G48" s="7"/>
    </row>
    <row r="49" spans="1:25" x14ac:dyDescent="0.3">
      <c r="A49" s="2" t="s">
        <v>20</v>
      </c>
      <c r="B49" s="2" t="s">
        <v>26</v>
      </c>
      <c r="C49" s="4"/>
      <c r="D49" s="4"/>
      <c r="E49" s="4">
        <v>522720</v>
      </c>
      <c r="F49" s="4"/>
      <c r="G49" s="7"/>
    </row>
    <row r="50" spans="1:25" x14ac:dyDescent="0.3">
      <c r="A50" s="2" t="s">
        <v>20</v>
      </c>
      <c r="B50" s="2" t="s">
        <v>28</v>
      </c>
      <c r="C50" s="7">
        <v>4250</v>
      </c>
      <c r="D50" s="7">
        <v>3990</v>
      </c>
      <c r="E50" s="7">
        <v>522720</v>
      </c>
      <c r="F50" s="7">
        <v>0</v>
      </c>
      <c r="G50" s="7">
        <f>SUM(Tableau2[[#This Row],[PanBio nasal]:[BTNX]])</f>
        <v>530960</v>
      </c>
    </row>
    <row r="51" spans="1:25" x14ac:dyDescent="0.3">
      <c r="A51" s="8"/>
      <c r="B51" s="8"/>
      <c r="C51" s="10"/>
      <c r="D51" s="10"/>
      <c r="E51" s="10"/>
      <c r="F51" s="10"/>
      <c r="G51" s="12"/>
    </row>
    <row r="52" spans="1:25" x14ac:dyDescent="0.3">
      <c r="A52" s="2" t="s">
        <v>29</v>
      </c>
      <c r="B52" s="2" t="s">
        <v>22</v>
      </c>
      <c r="C52" s="4"/>
      <c r="D52" s="4"/>
      <c r="E52" s="4"/>
      <c r="F52" s="4"/>
      <c r="G52" s="7"/>
    </row>
    <row r="53" spans="1:25" x14ac:dyDescent="0.3">
      <c r="A53" s="2" t="s">
        <v>29</v>
      </c>
      <c r="B53" s="2" t="s">
        <v>23</v>
      </c>
      <c r="C53" s="4">
        <v>1250</v>
      </c>
      <c r="D53" s="4"/>
      <c r="E53" s="4"/>
      <c r="F53" s="4"/>
      <c r="G53" s="7"/>
    </row>
    <row r="54" spans="1:25" x14ac:dyDescent="0.3">
      <c r="A54" s="2" t="s">
        <v>29</v>
      </c>
      <c r="B54" s="2" t="s">
        <v>24</v>
      </c>
      <c r="C54" s="4"/>
      <c r="D54" s="4"/>
      <c r="E54" s="4"/>
      <c r="F54" s="4"/>
      <c r="G54" s="7"/>
    </row>
    <row r="55" spans="1:25" x14ac:dyDescent="0.3">
      <c r="A55" s="2" t="s">
        <v>29</v>
      </c>
      <c r="B55" s="2" t="s">
        <v>25</v>
      </c>
      <c r="C55" s="4">
        <v>15180</v>
      </c>
      <c r="D55" s="4"/>
      <c r="E55" s="4"/>
      <c r="F55" s="4">
        <v>205120</v>
      </c>
      <c r="G55" s="7"/>
    </row>
    <row r="56" spans="1:25" x14ac:dyDescent="0.3">
      <c r="A56" s="2" t="s">
        <v>29</v>
      </c>
      <c r="B56" s="2" t="s">
        <v>26</v>
      </c>
      <c r="C56" s="4">
        <v>3200</v>
      </c>
      <c r="D56" s="4">
        <v>30240</v>
      </c>
      <c r="E56" s="4">
        <v>2160</v>
      </c>
      <c r="F56" s="4">
        <v>334800</v>
      </c>
      <c r="G56" s="7"/>
    </row>
    <row r="57" spans="1:25" x14ac:dyDescent="0.3">
      <c r="A57" s="2" t="s">
        <v>29</v>
      </c>
      <c r="B57" s="2" t="s">
        <v>28</v>
      </c>
      <c r="C57" s="7">
        <v>19630</v>
      </c>
      <c r="D57" s="7">
        <v>30240</v>
      </c>
      <c r="E57" s="7">
        <v>2160</v>
      </c>
      <c r="F57" s="7">
        <v>539920</v>
      </c>
      <c r="G57" s="7">
        <f>SUM(Tableau2[[#This Row],[PanBio nasal]:[BTNX]])</f>
        <v>591950</v>
      </c>
    </row>
    <row r="58" spans="1:25" x14ac:dyDescent="0.3">
      <c r="A58" s="8"/>
      <c r="B58" s="8"/>
      <c r="C58" s="10"/>
      <c r="D58" s="10"/>
      <c r="E58" s="10"/>
      <c r="F58" s="10"/>
      <c r="G58" s="12"/>
    </row>
    <row r="59" spans="1:25" x14ac:dyDescent="0.3">
      <c r="A59" s="2"/>
      <c r="B59" s="2" t="s">
        <v>16</v>
      </c>
      <c r="C59" s="7">
        <f>SUM(C57,C50,C43,C36,C29,C22,C8,C15)</f>
        <v>5261268</v>
      </c>
      <c r="D59" s="7">
        <f>SUM(D57,D50,D43,D36,D29,D22,D8,D15)</f>
        <v>1284279</v>
      </c>
      <c r="E59" s="7">
        <f>SUM(E57,E50,E43,E36,E29,E22,E8,E15)</f>
        <v>3964130</v>
      </c>
      <c r="F59" s="7">
        <f>SUM(F57,F50,F43,F36,F29,F22,F8,F15)</f>
        <v>22200330</v>
      </c>
      <c r="G59" s="7">
        <f>SUM(G4:G57)</f>
        <v>32710007</v>
      </c>
      <c r="Y59" s="5"/>
    </row>
  </sheetData>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109B4-3511-4B09-9CCC-1A5D1B78E66D}">
  <dimension ref="A1:N27"/>
  <sheetViews>
    <sheetView workbookViewId="0">
      <selection activeCell="D4" sqref="D4"/>
    </sheetView>
  </sheetViews>
  <sheetFormatPr baseColWidth="10" defaultRowHeight="14.4" x14ac:dyDescent="0.3"/>
  <cols>
    <col min="1" max="1" width="28.109375" bestFit="1" customWidth="1"/>
    <col min="2" max="2" width="24.88671875" bestFit="1" customWidth="1"/>
    <col min="4" max="4" width="12.77734375" customWidth="1"/>
    <col min="5" max="5" width="13.5546875" customWidth="1"/>
    <col min="6" max="6" width="14.5546875" bestFit="1" customWidth="1"/>
    <col min="7" max="7" width="16.44140625" customWidth="1"/>
    <col min="8" max="8" width="8.88671875" bestFit="1" customWidth="1"/>
    <col min="9" max="13" width="13" customWidth="1"/>
    <col min="14" max="14" width="16.77734375" customWidth="1"/>
    <col min="15" max="15" width="6" bestFit="1" customWidth="1"/>
    <col min="16" max="16" width="11.88671875" bestFit="1" customWidth="1"/>
    <col min="17" max="17" width="11.5546875" customWidth="1"/>
    <col min="18" max="18" width="11.88671875" bestFit="1" customWidth="1"/>
  </cols>
  <sheetData>
    <row r="1" spans="1:14" x14ac:dyDescent="0.3">
      <c r="A1" s="17" t="s">
        <v>30</v>
      </c>
      <c r="B1" s="17"/>
      <c r="D1" s="11"/>
      <c r="E1" s="11"/>
      <c r="F1" s="11"/>
    </row>
    <row r="2" spans="1:14" x14ac:dyDescent="0.3">
      <c r="A2" s="17"/>
      <c r="B2" s="17"/>
      <c r="D2" s="11"/>
      <c r="E2" s="11"/>
      <c r="F2" s="11"/>
    </row>
    <row r="3" spans="1:14" x14ac:dyDescent="0.3">
      <c r="A3" s="14" t="s">
        <v>31</v>
      </c>
      <c r="B3" t="s">
        <v>32</v>
      </c>
    </row>
    <row r="4" spans="1:14" x14ac:dyDescent="0.3">
      <c r="A4" s="15" t="s">
        <v>0</v>
      </c>
      <c r="B4" s="1">
        <v>644</v>
      </c>
    </row>
    <row r="5" spans="1:14" x14ac:dyDescent="0.3">
      <c r="A5" s="15" t="s">
        <v>1</v>
      </c>
      <c r="B5" s="1">
        <v>697</v>
      </c>
    </row>
    <row r="6" spans="1:14" x14ac:dyDescent="0.3">
      <c r="A6" s="15" t="s">
        <v>2</v>
      </c>
      <c r="B6" s="1">
        <v>1136220</v>
      </c>
    </row>
    <row r="7" spans="1:14" x14ac:dyDescent="0.3">
      <c r="A7" s="15" t="s">
        <v>3</v>
      </c>
      <c r="B7" s="1">
        <v>3758160</v>
      </c>
      <c r="N7" s="1"/>
    </row>
    <row r="8" spans="1:14" x14ac:dyDescent="0.3">
      <c r="A8" s="15" t="s">
        <v>4</v>
      </c>
      <c r="B8" s="1">
        <v>697392</v>
      </c>
    </row>
    <row r="9" spans="1:14" x14ac:dyDescent="0.3">
      <c r="A9" s="15" t="s">
        <v>5</v>
      </c>
      <c r="B9" s="1">
        <v>2208</v>
      </c>
    </row>
    <row r="10" spans="1:14" x14ac:dyDescent="0.3">
      <c r="A10" s="15" t="s">
        <v>6</v>
      </c>
      <c r="B10" s="1">
        <v>5891600</v>
      </c>
      <c r="K10" s="1"/>
      <c r="N10" s="1"/>
    </row>
    <row r="11" spans="1:14" x14ac:dyDescent="0.3">
      <c r="A11" s="15" t="s">
        <v>7</v>
      </c>
      <c r="B11" s="1">
        <v>2061489</v>
      </c>
      <c r="N11" s="1"/>
    </row>
    <row r="12" spans="1:14" x14ac:dyDescent="0.3">
      <c r="A12" s="15" t="s">
        <v>8</v>
      </c>
      <c r="B12" s="1">
        <v>20016</v>
      </c>
      <c r="N12" s="1"/>
    </row>
    <row r="13" spans="1:14" x14ac:dyDescent="0.3">
      <c r="A13" s="15" t="s">
        <v>9</v>
      </c>
      <c r="B13" s="1">
        <v>13568426</v>
      </c>
      <c r="K13" s="2"/>
      <c r="L13" s="2"/>
      <c r="M13" s="2"/>
      <c r="N13" s="16"/>
    </row>
    <row r="14" spans="1:14" x14ac:dyDescent="0.3">
      <c r="K14" s="1"/>
      <c r="L14" s="1"/>
      <c r="M14" s="1"/>
      <c r="N14" s="3"/>
    </row>
    <row r="15" spans="1:14" ht="14.4" customHeight="1" x14ac:dyDescent="0.3">
      <c r="A15" s="2" t="s">
        <v>43</v>
      </c>
      <c r="N15" s="3"/>
    </row>
    <row r="16" spans="1:14" x14ac:dyDescent="0.3">
      <c r="A16" t="s">
        <v>21</v>
      </c>
      <c r="B16" t="s">
        <v>37</v>
      </c>
      <c r="C16" t="s">
        <v>38</v>
      </c>
      <c r="D16" t="s">
        <v>39</v>
      </c>
      <c r="E16" t="s">
        <v>40</v>
      </c>
      <c r="F16" t="s">
        <v>16</v>
      </c>
    </row>
    <row r="17" spans="1:6" x14ac:dyDescent="0.3">
      <c r="A17" t="s">
        <v>2</v>
      </c>
      <c r="B17" s="4">
        <v>103680</v>
      </c>
      <c r="C17" s="4">
        <v>73340</v>
      </c>
      <c r="D17" s="4">
        <v>30000</v>
      </c>
      <c r="E17" s="4">
        <v>216000</v>
      </c>
      <c r="F17" s="4">
        <v>423020</v>
      </c>
    </row>
    <row r="18" spans="1:6" x14ac:dyDescent="0.3">
      <c r="A18" t="s">
        <v>3</v>
      </c>
      <c r="B18" s="4"/>
      <c r="C18" s="4">
        <v>1283120</v>
      </c>
      <c r="D18" s="4">
        <v>4769820</v>
      </c>
      <c r="E18" s="4">
        <v>11442560</v>
      </c>
      <c r="F18" s="4">
        <v>17495500</v>
      </c>
    </row>
    <row r="19" spans="1:6" x14ac:dyDescent="0.3">
      <c r="A19" t="s">
        <v>36</v>
      </c>
      <c r="B19" s="4">
        <v>328800</v>
      </c>
      <c r="C19" s="4">
        <v>595200</v>
      </c>
      <c r="D19" s="4">
        <v>757425</v>
      </c>
      <c r="E19" s="4">
        <v>838050</v>
      </c>
      <c r="F19" s="4">
        <v>2519475</v>
      </c>
    </row>
    <row r="20" spans="1:6" x14ac:dyDescent="0.3">
      <c r="A20" t="s">
        <v>19</v>
      </c>
      <c r="B20" s="4"/>
      <c r="C20" s="4"/>
      <c r="D20" s="4"/>
      <c r="E20" s="4">
        <v>3500580</v>
      </c>
      <c r="F20" s="4">
        <v>3500580</v>
      </c>
    </row>
    <row r="21" spans="1:6" x14ac:dyDescent="0.3">
      <c r="A21" s="2" t="s">
        <v>9</v>
      </c>
      <c r="B21" s="7">
        <f>SUM(B17:B19)</f>
        <v>432480</v>
      </c>
      <c r="C21" s="7">
        <f t="shared" ref="C21:D21" si="0">SUM(C17:C19)</f>
        <v>1951660</v>
      </c>
      <c r="D21" s="7">
        <f t="shared" si="0"/>
        <v>5557245</v>
      </c>
      <c r="E21" s="7">
        <v>12496610</v>
      </c>
      <c r="F21" s="7">
        <v>23938575</v>
      </c>
    </row>
    <row r="23" spans="1:6" x14ac:dyDescent="0.3">
      <c r="B23" s="1"/>
    </row>
    <row r="24" spans="1:6" x14ac:dyDescent="0.3">
      <c r="B24" s="1"/>
    </row>
    <row r="25" spans="1:6" x14ac:dyDescent="0.3">
      <c r="B25" s="1"/>
    </row>
    <row r="26" spans="1:6" x14ac:dyDescent="0.3">
      <c r="B26" s="1"/>
    </row>
    <row r="27" spans="1:6" x14ac:dyDescent="0.3">
      <c r="A27" s="2"/>
      <c r="B27" s="3"/>
    </row>
  </sheetData>
  <mergeCells count="1">
    <mergeCell ref="A1:B2"/>
  </mergeCells>
  <phoneticPr fontId="3" type="noConversion"/>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Livraison</vt:lpstr>
      <vt:lpstr>Réception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Maxime Joyal-Lambert</dc:creator>
  <cp:lastModifiedBy>Benoit Paquet</cp:lastModifiedBy>
  <dcterms:created xsi:type="dcterms:W3CDTF">2022-01-20T19:11:02Z</dcterms:created>
  <dcterms:modified xsi:type="dcterms:W3CDTF">2022-06-03T19:33:43Z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2022-01-20T19:11:03Z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7ed5b34a-6eac-4069-8f1c-1a7584468d70</vt:lpwstr>
  </property>
  <property fmtid="{D5CDD505-2E9C-101B-9397-08002B2CF9AE}" pid="8" name="MSIP_Label_6a7d8d5d-78e2-4a62-9fcd-016eb5e4c57c_ContentBits">
    <vt:lpwstr>0</vt:lpwstr>
  </property>
</Properties>
</file>