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31000\_MAJ\DMA\DEMANDES DMA\DAI 2022-06-13\"/>
    </mc:Choice>
  </mc:AlternateContent>
  <xr:revisionPtr revIDLastSave="0" documentId="13_ncr:1_{BD1FF1B7-E1AF-45F6-B1DD-102131F77881}" xr6:coauthVersionLast="47" xr6:coauthVersionMax="47" xr10:uidLastSave="{00000000-0000-0000-0000-000000000000}"/>
  <bookViews>
    <workbookView xWindow="2670" yWindow="-210" windowWidth="25515" windowHeight="15345" xr2:uid="{84BAFE48-E362-42B4-954C-099CECF37FDE}"/>
  </bookViews>
  <sheets>
    <sheet name="DMA" sheetId="1" r:id="rId1"/>
  </sheets>
  <definedNames>
    <definedName name="_xlnm.Print_Area" localSheetId="0">DMA!$A$1:$K$27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5" i="1" l="1"/>
  <c r="K8" i="1"/>
  <c r="K5" i="1"/>
  <c r="K4" i="1"/>
  <c r="F11" i="1" l="1"/>
  <c r="E11" i="1" l="1"/>
  <c r="I6" i="1" l="1"/>
  <c r="I11" i="1" s="1"/>
  <c r="K6" i="1"/>
  <c r="K11" i="1" s="1"/>
  <c r="C6" i="1"/>
  <c r="C11" i="1" s="1"/>
  <c r="D6" i="1"/>
  <c r="D11" i="1" s="1"/>
  <c r="E6" i="1"/>
  <c r="F6" i="1"/>
  <c r="G6" i="1"/>
  <c r="G11" i="1" s="1"/>
  <c r="H6" i="1"/>
  <c r="H11" i="1" s="1"/>
  <c r="B6" i="1"/>
  <c r="B11" i="1" s="1"/>
</calcChain>
</file>

<file path=xl/sharedStrings.xml><?xml version="1.0" encoding="utf-8"?>
<sst xmlns="http://schemas.openxmlformats.org/spreadsheetml/2006/main" count="23" uniqueCount="23">
  <si>
    <t>TOTAL Inscriptions Registre</t>
  </si>
  <si>
    <t>Cumul. total (2015-12-10)</t>
  </si>
  <si>
    <t xml:space="preserve">Actes notariés </t>
  </si>
  <si>
    <t xml:space="preserve">Inscriptions </t>
  </si>
  <si>
    <t>Révocations</t>
  </si>
  <si>
    <t xml:space="preserve">Retrait </t>
  </si>
  <si>
    <t>Total</t>
  </si>
  <si>
    <t>Portrait du Registre</t>
  </si>
  <si>
    <t>Dates de début des activités DMA</t>
  </si>
  <si>
    <t>Début du processus permettant les commandes des formulaires DMA</t>
  </si>
  <si>
    <t>Début de la numérisation et du traitement des formulaires DMA</t>
  </si>
  <si>
    <t>Entrée en fonction du Registre DMA</t>
  </si>
  <si>
    <t>Début du service en ligne SEL-DMA</t>
  </si>
  <si>
    <t>Consultations</t>
  </si>
  <si>
    <t>au 2023-04-30</t>
  </si>
  <si>
    <t>CUMULATIFS ANNÉES FINANCIÈRES AU 31 MARS</t>
  </si>
  <si>
    <t>AU 31 MARS 2017</t>
  </si>
  <si>
    <t>AU 31 MARS 2019</t>
  </si>
  <si>
    <t>AU 31 MARS 2020</t>
  </si>
  <si>
    <t>AU 31 MARS 2021</t>
  </si>
  <si>
    <t>AU 31 MARS 2022</t>
  </si>
  <si>
    <t>AU 31 MARS 2023</t>
  </si>
  <si>
    <t>AU 31 MARS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</si>
</sst>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)_ ;_ * \(#,##0.00\)_ ;_ * &quot;-&quot;??_)_ ;_ @_ "/>
    <numFmt numFmtId="164" formatCode="_ * #,##0_)\ _$_ ;_ * \(#,##0\)\ _$_ ;_ * &quot;-&quot;??_)\ _$_ ;_ @_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Trebuchet MS"/>
      <family val="2"/>
    </font>
    <font>
      <b/>
      <sz val="10"/>
      <name val="Trebuchet MS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9"/>
      <name val="Trebuchet MS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3" fontId="7" fillId="3" borderId="6" xfId="1" applyNumberFormat="1" applyFont="1" applyFill="1" applyBorder="1" applyAlignment="1">
      <alignment horizontal="center" vertical="center"/>
    </xf>
    <xf numFmtId="0" fontId="0" fillId="3" borderId="0" xfId="0" applyFill="1"/>
    <xf numFmtId="164" fontId="3" fillId="3" borderId="2" xfId="0" applyNumberFormat="1" applyFont="1" applyFill="1" applyBorder="1" applyAlignment="1">
      <alignment horizontal="center" vertical="top"/>
    </xf>
    <xf numFmtId="164" fontId="3" fillId="3" borderId="11" xfId="0" applyNumberFormat="1" applyFont="1" applyFill="1" applyBorder="1" applyAlignment="1">
      <alignment horizontal="center" vertical="top"/>
    </xf>
    <xf numFmtId="164" fontId="3" fillId="3" borderId="18" xfId="0" applyNumberFormat="1" applyFont="1" applyFill="1" applyBorder="1" applyAlignment="1">
      <alignment horizontal="center" vertical="top"/>
    </xf>
    <xf numFmtId="164" fontId="4" fillId="2" borderId="19" xfId="0" applyNumberFormat="1" applyFont="1" applyFill="1" applyBorder="1" applyAlignment="1">
      <alignment horizontal="center" vertical="top"/>
    </xf>
    <xf numFmtId="164" fontId="4" fillId="2" borderId="20" xfId="0" applyNumberFormat="1" applyFont="1" applyFill="1" applyBorder="1" applyAlignment="1">
      <alignment horizontal="center" vertical="top"/>
    </xf>
    <xf numFmtId="164" fontId="4" fillId="2" borderId="21" xfId="0" applyNumberFormat="1" applyFont="1" applyFill="1" applyBorder="1" applyAlignment="1">
      <alignment horizontal="center" vertical="top"/>
    </xf>
    <xf numFmtId="0" fontId="5" fillId="5" borderId="13" xfId="0" applyFont="1" applyFill="1" applyBorder="1" applyAlignment="1">
      <alignment horizontal="left" vertical="center" wrapText="1" indent="2"/>
    </xf>
    <xf numFmtId="0" fontId="6" fillId="7" borderId="14" xfId="0" applyFont="1" applyFill="1" applyBorder="1" applyAlignment="1">
      <alignment horizontal="left" vertical="center" wrapText="1" indent="2"/>
    </xf>
    <xf numFmtId="3" fontId="7" fillId="7" borderId="2" xfId="1" applyNumberFormat="1" applyFont="1" applyFill="1" applyBorder="1" applyAlignment="1">
      <alignment horizontal="center" vertical="center"/>
    </xf>
    <xf numFmtId="3" fontId="7" fillId="6" borderId="6" xfId="1" applyNumberFormat="1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left" vertical="center" wrapText="1" indent="2"/>
    </xf>
    <xf numFmtId="0" fontId="5" fillId="5" borderId="1" xfId="0" applyFont="1" applyFill="1" applyBorder="1" applyAlignment="1">
      <alignment horizontal="left" vertical="center" wrapText="1" indent="2"/>
    </xf>
    <xf numFmtId="164" fontId="3" fillId="6" borderId="19" xfId="0" applyNumberFormat="1" applyFont="1" applyFill="1" applyBorder="1" applyAlignment="1">
      <alignment horizontal="center" vertical="top"/>
    </xf>
    <xf numFmtId="164" fontId="3" fillId="6" borderId="20" xfId="0" applyNumberFormat="1" applyFont="1" applyFill="1" applyBorder="1" applyAlignment="1">
      <alignment horizontal="center" vertical="top"/>
    </xf>
    <xf numFmtId="164" fontId="3" fillId="6" borderId="21" xfId="0" applyNumberFormat="1" applyFont="1" applyFill="1" applyBorder="1" applyAlignment="1">
      <alignment horizontal="center" vertical="top"/>
    </xf>
    <xf numFmtId="164" fontId="3" fillId="6" borderId="15" xfId="0" applyNumberFormat="1" applyFont="1" applyFill="1" applyBorder="1" applyAlignment="1">
      <alignment horizontal="center" vertical="top"/>
    </xf>
    <xf numFmtId="164" fontId="3" fillId="6" borderId="16" xfId="0" applyNumberFormat="1" applyFont="1" applyFill="1" applyBorder="1" applyAlignment="1">
      <alignment horizontal="center" vertical="top"/>
    </xf>
    <xf numFmtId="164" fontId="3" fillId="6" borderId="17" xfId="0" applyNumberFormat="1" applyFont="1" applyFill="1" applyBorder="1" applyAlignment="1">
      <alignment horizontal="center" vertical="top"/>
    </xf>
    <xf numFmtId="0" fontId="5" fillId="5" borderId="14" xfId="0" applyFont="1" applyFill="1" applyBorder="1" applyAlignment="1">
      <alignment horizontal="left" vertical="center" wrapText="1" indent="2"/>
    </xf>
    <xf numFmtId="164" fontId="3" fillId="2" borderId="19" xfId="0" applyNumberFormat="1" applyFont="1" applyFill="1" applyBorder="1" applyAlignment="1">
      <alignment horizontal="center" vertical="top"/>
    </xf>
    <xf numFmtId="164" fontId="3" fillId="2" borderId="20" xfId="0" applyNumberFormat="1" applyFont="1" applyFill="1" applyBorder="1" applyAlignment="1">
      <alignment horizontal="center" vertical="top"/>
    </xf>
    <xf numFmtId="164" fontId="3" fillId="2" borderId="21" xfId="0" applyNumberFormat="1" applyFont="1" applyFill="1" applyBorder="1" applyAlignment="1">
      <alignment horizontal="center" vertical="top"/>
    </xf>
    <xf numFmtId="0" fontId="6" fillId="5" borderId="12" xfId="0" applyFont="1" applyFill="1" applyBorder="1" applyAlignment="1">
      <alignment horizontal="left" vertical="center" wrapText="1" indent="2"/>
    </xf>
    <xf numFmtId="0" fontId="2" fillId="0" borderId="2" xfId="0" applyFont="1" applyBorder="1" applyAlignment="1">
      <alignment horizontal="center" vertical="center" wrapText="1"/>
    </xf>
    <xf numFmtId="3" fontId="8" fillId="6" borderId="2" xfId="1" applyNumberFormat="1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4" fontId="9" fillId="8" borderId="6" xfId="0" applyNumberFormat="1" applyFont="1" applyFill="1" applyBorder="1" applyAlignment="1">
      <alignment horizontal="center" vertical="top"/>
    </xf>
    <xf numFmtId="14" fontId="9" fillId="8" borderId="2" xfId="0" applyNumberFormat="1" applyFont="1" applyFill="1" applyBorder="1" applyAlignment="1">
      <alignment horizontal="center" vertical="top"/>
    </xf>
    <xf numFmtId="0" fontId="2" fillId="0" borderId="0" xfId="0" applyFont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10" fillId="8" borderId="2" xfId="0" applyFont="1" applyFill="1" applyBorder="1" applyAlignment="1">
      <alignment vertical="center"/>
    </xf>
    <xf numFmtId="0" fontId="11" fillId="3" borderId="0" xfId="0" applyFont="1" applyFill="1" applyAlignment="1">
      <alignment horizontal="left" vertical="center" wrapText="1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1E474B-EB76-4615-BA9F-D4DB807308C9}">
  <dimension ref="A1:S45"/>
  <sheetViews>
    <sheetView tabSelected="1" workbookViewId="0">
      <selection activeCell="F30" sqref="F30"/>
    </sheetView>
  </sheetViews>
  <sheetFormatPr baseColWidth="10" defaultRowHeight="15" x14ac:dyDescent="0.25"/>
  <cols>
    <col min="1" max="1" width="27.140625" customWidth="1"/>
    <col min="7" max="7" width="12.85546875" customWidth="1"/>
    <col min="8" max="8" width="13.5703125" customWidth="1"/>
    <col min="9" max="9" width="13.140625" customWidth="1"/>
    <col min="10" max="10" width="3.28515625" customWidth="1"/>
    <col min="11" max="11" width="21.28515625" customWidth="1"/>
    <col min="12" max="19" width="11.42578125" style="2"/>
  </cols>
  <sheetData>
    <row r="1" spans="1:1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0.25" customHeight="1" thickBot="1" x14ac:dyDescent="0.3">
      <c r="A2" s="2"/>
      <c r="B2" s="33" t="s">
        <v>15</v>
      </c>
      <c r="C2" s="34"/>
      <c r="D2" s="34"/>
      <c r="E2" s="34"/>
      <c r="F2" s="34"/>
      <c r="G2" s="34"/>
      <c r="H2" s="35"/>
      <c r="I2" s="38"/>
      <c r="J2" s="2"/>
      <c r="K2" s="26" t="s">
        <v>7</v>
      </c>
    </row>
    <row r="3" spans="1:11" ht="30.75" thickBot="1" x14ac:dyDescent="0.3">
      <c r="A3" s="2"/>
      <c r="B3" s="39" t="s">
        <v>16</v>
      </c>
      <c r="C3" s="40" t="s">
        <v>22</v>
      </c>
      <c r="D3" s="40" t="s">
        <v>17</v>
      </c>
      <c r="E3" s="40" t="s">
        <v>18</v>
      </c>
      <c r="F3" s="40" t="s">
        <v>19</v>
      </c>
      <c r="G3" s="40" t="s">
        <v>20</v>
      </c>
      <c r="H3" s="28" t="s">
        <v>21</v>
      </c>
      <c r="I3" s="28" t="s">
        <v>14</v>
      </c>
      <c r="J3" s="2"/>
      <c r="K3" s="29" t="s">
        <v>1</v>
      </c>
    </row>
    <row r="4" spans="1:11" x14ac:dyDescent="0.25">
      <c r="A4" s="13" t="s">
        <v>3</v>
      </c>
      <c r="B4" s="4">
        <v>6205</v>
      </c>
      <c r="C4" s="3">
        <v>22509</v>
      </c>
      <c r="D4" s="3">
        <v>45124</v>
      </c>
      <c r="E4" s="3">
        <v>67043</v>
      </c>
      <c r="F4" s="3">
        <v>76928</v>
      </c>
      <c r="G4" s="3">
        <v>86907</v>
      </c>
      <c r="H4" s="5">
        <v>98414</v>
      </c>
      <c r="I4" s="5">
        <v>99717</v>
      </c>
      <c r="J4" s="2"/>
      <c r="K4" s="1">
        <f>I4</f>
        <v>99717</v>
      </c>
    </row>
    <row r="5" spans="1:11" x14ac:dyDescent="0.25">
      <c r="A5" s="14" t="s">
        <v>2</v>
      </c>
      <c r="B5" s="4">
        <v>2970</v>
      </c>
      <c r="C5" s="3">
        <v>7265</v>
      </c>
      <c r="D5" s="3">
        <v>12079</v>
      </c>
      <c r="E5" s="3">
        <v>17476</v>
      </c>
      <c r="F5" s="3">
        <v>21424</v>
      </c>
      <c r="G5" s="3">
        <v>26161</v>
      </c>
      <c r="H5" s="5">
        <v>32577</v>
      </c>
      <c r="I5" s="5">
        <v>32982</v>
      </c>
      <c r="J5" s="2"/>
      <c r="K5" s="1">
        <f>I5</f>
        <v>32982</v>
      </c>
    </row>
    <row r="6" spans="1:11" ht="15.75" thickBot="1" x14ac:dyDescent="0.3">
      <c r="A6" s="25" t="s">
        <v>6</v>
      </c>
      <c r="B6" s="15">
        <f>SUM(B4:B5)</f>
        <v>9175</v>
      </c>
      <c r="C6" s="16">
        <f t="shared" ref="C6:K6" si="0">SUM(C4:C5)</f>
        <v>29774</v>
      </c>
      <c r="D6" s="16">
        <f t="shared" si="0"/>
        <v>57203</v>
      </c>
      <c r="E6" s="16">
        <f t="shared" si="0"/>
        <v>84519</v>
      </c>
      <c r="F6" s="16">
        <f t="shared" si="0"/>
        <v>98352</v>
      </c>
      <c r="G6" s="16">
        <f t="shared" si="0"/>
        <v>113068</v>
      </c>
      <c r="H6" s="17">
        <f t="shared" si="0"/>
        <v>130991</v>
      </c>
      <c r="I6" s="17">
        <f t="shared" ref="I6" si="1">SUM(I4:I5)</f>
        <v>132699</v>
      </c>
      <c r="J6" s="2"/>
      <c r="K6" s="12">
        <f t="shared" si="0"/>
        <v>132699</v>
      </c>
    </row>
    <row r="7" spans="1:11" ht="15.75" thickBot="1" x14ac:dyDescent="0.3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x14ac:dyDescent="0.25">
      <c r="A8" s="9" t="s">
        <v>4</v>
      </c>
      <c r="B8" s="18">
        <v>0</v>
      </c>
      <c r="C8" s="19">
        <v>7</v>
      </c>
      <c r="D8" s="19">
        <v>17</v>
      </c>
      <c r="E8" s="19">
        <v>33</v>
      </c>
      <c r="F8" s="19">
        <v>61</v>
      </c>
      <c r="G8" s="19">
        <v>94</v>
      </c>
      <c r="H8" s="20">
        <v>108</v>
      </c>
      <c r="I8" s="20">
        <v>109</v>
      </c>
      <c r="J8" s="2"/>
      <c r="K8" s="27">
        <f>I8</f>
        <v>109</v>
      </c>
    </row>
    <row r="9" spans="1:11" ht="15.75" thickBot="1" x14ac:dyDescent="0.3">
      <c r="A9" s="21" t="s">
        <v>5</v>
      </c>
      <c r="B9" s="22">
        <v>0</v>
      </c>
      <c r="C9" s="23">
        <v>0</v>
      </c>
      <c r="D9" s="23">
        <v>2</v>
      </c>
      <c r="E9" s="23">
        <v>3</v>
      </c>
      <c r="F9" s="23">
        <v>3</v>
      </c>
      <c r="G9" s="23">
        <v>3</v>
      </c>
      <c r="H9" s="24">
        <v>3</v>
      </c>
      <c r="I9" s="24">
        <v>3</v>
      </c>
      <c r="J9" s="2"/>
      <c r="K9" s="27">
        <v>3</v>
      </c>
    </row>
    <row r="10" spans="1:1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15.75" thickBot="1" x14ac:dyDescent="0.3">
      <c r="A11" s="10" t="s">
        <v>0</v>
      </c>
      <c r="B11" s="6">
        <f>B6-SUM(B8:B9)</f>
        <v>9175</v>
      </c>
      <c r="C11" s="7">
        <f t="shared" ref="C11:G11" si="2">C6-SUM(C8:C9)</f>
        <v>29767</v>
      </c>
      <c r="D11" s="7">
        <f t="shared" si="2"/>
        <v>57184</v>
      </c>
      <c r="E11" s="7">
        <f>E6-SUM(E8:E9)</f>
        <v>84483</v>
      </c>
      <c r="F11" s="7">
        <f>F6-SUM(F8:F9)</f>
        <v>98288</v>
      </c>
      <c r="G11" s="7">
        <f t="shared" si="2"/>
        <v>112971</v>
      </c>
      <c r="H11" s="8">
        <f>H6-SUM(H8:H9)</f>
        <v>130880</v>
      </c>
      <c r="I11" s="8">
        <f>I6-SUM(I8:I9)</f>
        <v>132587</v>
      </c>
      <c r="J11" s="2"/>
      <c r="K11" s="11">
        <f>K6-SUM(K8:K9)</f>
        <v>132587</v>
      </c>
    </row>
    <row r="12" spans="1:1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x14ac:dyDescent="0.25">
      <c r="A15" s="14" t="s">
        <v>13</v>
      </c>
      <c r="B15" s="4">
        <v>1706</v>
      </c>
      <c r="C15" s="3">
        <v>7871</v>
      </c>
      <c r="D15" s="3">
        <v>19185</v>
      </c>
      <c r="E15" s="3">
        <v>44867</v>
      </c>
      <c r="F15" s="3">
        <v>66119</v>
      </c>
      <c r="G15" s="3">
        <v>83237</v>
      </c>
      <c r="H15" s="5">
        <v>108129</v>
      </c>
      <c r="I15" s="5">
        <v>109955</v>
      </c>
      <c r="K15" s="11">
        <f>I15</f>
        <v>109955</v>
      </c>
    </row>
    <row r="16" spans="1:1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x14ac:dyDescent="0.25">
      <c r="A20" s="30" t="s">
        <v>8</v>
      </c>
      <c r="B20" s="31"/>
      <c r="C20" s="31"/>
      <c r="D20" s="31"/>
      <c r="E20" s="31"/>
      <c r="F20" s="31"/>
      <c r="G20" s="31"/>
      <c r="H20" s="31"/>
      <c r="I20" s="31"/>
      <c r="J20" s="31"/>
      <c r="K20" s="32"/>
    </row>
    <row r="21" spans="1:11" x14ac:dyDescent="0.25">
      <c r="A21" s="36">
        <v>42348</v>
      </c>
      <c r="B21" s="36"/>
      <c r="C21" s="41" t="s">
        <v>9</v>
      </c>
      <c r="D21" s="41"/>
      <c r="E21" s="41"/>
      <c r="F21" s="41"/>
      <c r="G21" s="41"/>
      <c r="H21" s="41"/>
      <c r="I21" s="41"/>
      <c r="J21" s="41"/>
      <c r="K21" s="41"/>
    </row>
    <row r="22" spans="1:11" x14ac:dyDescent="0.25">
      <c r="A22" s="37">
        <v>42522</v>
      </c>
      <c r="B22" s="37"/>
      <c r="C22" s="41" t="s">
        <v>10</v>
      </c>
      <c r="D22" s="41"/>
      <c r="E22" s="41"/>
      <c r="F22" s="41"/>
      <c r="G22" s="41"/>
      <c r="H22" s="41"/>
      <c r="I22" s="41"/>
      <c r="J22" s="41"/>
      <c r="K22" s="41"/>
    </row>
    <row r="23" spans="1:11" x14ac:dyDescent="0.25">
      <c r="A23" s="37">
        <v>42536</v>
      </c>
      <c r="B23" s="37"/>
      <c r="C23" s="41" t="s">
        <v>11</v>
      </c>
      <c r="D23" s="41"/>
      <c r="E23" s="41"/>
      <c r="F23" s="41"/>
      <c r="G23" s="41"/>
      <c r="H23" s="41"/>
      <c r="I23" s="41"/>
      <c r="J23" s="41"/>
      <c r="K23" s="41"/>
    </row>
    <row r="24" spans="1:11" x14ac:dyDescent="0.25">
      <c r="A24" s="37">
        <v>42536</v>
      </c>
      <c r="B24" s="37"/>
      <c r="C24" s="41" t="s">
        <v>12</v>
      </c>
      <c r="D24" s="41"/>
      <c r="E24" s="41"/>
      <c r="F24" s="41"/>
      <c r="G24" s="41"/>
      <c r="H24" s="41"/>
      <c r="I24" s="41"/>
      <c r="J24" s="41"/>
      <c r="K24" s="41"/>
    </row>
    <row r="25" spans="1:1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ht="27" customHeight="1" x14ac:dyDescent="0.25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</row>
    <row r="28" spans="1:1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</sheetData>
  <mergeCells count="11">
    <mergeCell ref="A27:K27"/>
    <mergeCell ref="B2:H2"/>
    <mergeCell ref="A21:B21"/>
    <mergeCell ref="A22:B22"/>
    <mergeCell ref="A23:B23"/>
    <mergeCell ref="A24:B24"/>
    <mergeCell ref="C21:K21"/>
    <mergeCell ref="C22:K22"/>
    <mergeCell ref="C23:K23"/>
    <mergeCell ref="C24:K24"/>
    <mergeCell ref="A20:K20"/>
  </mergeCells>
  <pageMargins left="0.25" right="0.25" top="0.75" bottom="0.75" header="0.3" footer="0.3"/>
  <pageSetup orientation="landscape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DMA</vt:lpstr>
      <vt:lpstr>DMA!Zone_d_impression</vt:lpstr>
    </vt:vector>
  </TitlesOfParts>
  <Company>RAMQ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Marmen Josée</dc:creator>
  <cp:lastModifiedBy>Marmen Josée</cp:lastModifiedBy>
  <cp:lastPrinted>2022-07-14T19:25:26Z</cp:lastPrinted>
  <dcterms:created xsi:type="dcterms:W3CDTF">2022-07-14T18:24:09Z</dcterms:created>
  <dcterms:modified xsi:type="dcterms:W3CDTF">2023-05-17T19:28:26Z</dcterms:modified>
</cp:coreProperties>
</file>